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ВАКАНСИИ\2026-2027\Ноябрь 2026\"/>
    </mc:Choice>
  </mc:AlternateContent>
  <bookViews>
    <workbookView xWindow="0" yWindow="0" windowWidth="28800" windowHeight="11835"/>
  </bookViews>
  <sheets>
    <sheet name="СОШ" sheetId="1" r:id="rId1"/>
    <sheet name="78" sheetId="4" r:id="rId2"/>
    <sheet name="83" sheetId="6" r:id="rId3"/>
    <sheet name="88" sheetId="9" r:id="rId4"/>
    <sheet name="89" sheetId="10" r:id="rId5"/>
    <sheet name="90" sheetId="11" r:id="rId6"/>
    <sheet name="СШИ" sheetId="13" r:id="rId7"/>
    <sheet name="196" sheetId="14" state="hidden" r:id="rId8"/>
    <sheet name="198" sheetId="16" r:id="rId9"/>
    <sheet name="СамЛ" sheetId="18" r:id="rId10"/>
  </sheets>
  <calcPr calcId="152511"/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2" i="1"/>
  <c r="B13" i="1"/>
  <c r="B14" i="1"/>
  <c r="B3" i="1"/>
  <c r="G11" i="1" l="1"/>
  <c r="G15" i="1"/>
  <c r="J15" i="1"/>
  <c r="I15" i="1"/>
  <c r="H15" i="1"/>
  <c r="F15" i="1"/>
  <c r="E15" i="1"/>
  <c r="D15" i="1"/>
  <c r="C15" i="1"/>
  <c r="J11" i="1"/>
  <c r="I11" i="1"/>
  <c r="H11" i="1"/>
  <c r="F11" i="1"/>
  <c r="E11" i="1"/>
  <c r="D11" i="1"/>
  <c r="C11" i="1"/>
  <c r="B15" i="1" l="1"/>
  <c r="B11" i="1"/>
  <c r="G16" i="1"/>
  <c r="D16" i="1"/>
  <c r="E16" i="1"/>
  <c r="F16" i="1"/>
  <c r="J16" i="1"/>
  <c r="H16" i="1"/>
  <c r="C16" i="1"/>
  <c r="I16" i="1"/>
  <c r="B16" i="1" l="1"/>
</calcChain>
</file>

<file path=xl/sharedStrings.xml><?xml version="1.0" encoding="utf-8"?>
<sst xmlns="http://schemas.openxmlformats.org/spreadsheetml/2006/main" count="270" uniqueCount="134">
  <si>
    <t>Должность</t>
  </si>
  <si>
    <t>Фактическая потребность работников /чел. (по состоянию на отчетную дату)</t>
  </si>
  <si>
    <t>СШИ</t>
  </si>
  <si>
    <t>СамЛ</t>
  </si>
  <si>
    <t xml:space="preserve">учитель математики </t>
  </si>
  <si>
    <t xml:space="preserve">учитель биологии </t>
  </si>
  <si>
    <t xml:space="preserve">учитель географии </t>
  </si>
  <si>
    <t>преподаватель-организатор ОБЗР</t>
  </si>
  <si>
    <t xml:space="preserve">учитель физики </t>
  </si>
  <si>
    <t xml:space="preserve">учитель химии </t>
  </si>
  <si>
    <t>педагог-библиотекарь</t>
  </si>
  <si>
    <t>Всего педагогических работников</t>
  </si>
  <si>
    <t>дворник</t>
  </si>
  <si>
    <t>уборщик служебных  помещений</t>
  </si>
  <si>
    <t>специалист по охране труда</t>
  </si>
  <si>
    <t>Всего иных работников</t>
  </si>
  <si>
    <t>ВСЕГО РАБОТНИКОВ</t>
  </si>
  <si>
    <t>Наименование ОУ</t>
  </si>
  <si>
    <t>Адрес</t>
  </si>
  <si>
    <t>Вакансия</t>
  </si>
  <si>
    <t>Требования к соискателю</t>
  </si>
  <si>
    <t>Размер ставки</t>
  </si>
  <si>
    <t>График работы</t>
  </si>
  <si>
    <t>Уровень оплаты труда</t>
  </si>
  <si>
    <t>ФИО руководителя ОУ, конт. телефон</t>
  </si>
  <si>
    <t>Учитель физической культуры</t>
  </si>
  <si>
    <t>Справка об отсуствии судимости, отсутствие медицинских противопоказаний для педагогической деятельности</t>
  </si>
  <si>
    <t>Уборщик служебных помещений</t>
  </si>
  <si>
    <t>МБОУ "СОШ № 78"</t>
  </si>
  <si>
    <t>636013, г.Северск, ул.Чапаева, 22</t>
  </si>
  <si>
    <t>Королёва Оксана Васильевна,               8(3823)56-76-13</t>
  </si>
  <si>
    <t>Муниципальное бюджетное общеобразовательное учреждение "Средняя общеобразовательная школа № 83"</t>
  </si>
  <si>
    <t>г.Северск ул.Калинина,72</t>
  </si>
  <si>
    <t>Отсутствие судимости</t>
  </si>
  <si>
    <t>Демина Евгения Викторовна,               8(3823)56-03-03</t>
  </si>
  <si>
    <t>Высшее педагогическое образование, наличие справки об отсутствии судимости, медосмотр</t>
  </si>
  <si>
    <t>Согласно расписания</t>
  </si>
  <si>
    <t>Муниципальное бюджетное общеобразовательное учреждение «Средняя общеобразовательная школа № 88 имени А.Бородина и А.Кочева»</t>
  </si>
  <si>
    <t>МБОУ "СОШ № 88 имени А.Бородина и А.Кочева"</t>
  </si>
  <si>
    <t>636037 Россия, Томская обл., ЗАТО Северск, г.Северск, просп. Коммунистический, 141</t>
  </si>
  <si>
    <t>Муниципальное бюджетное общеобразовательное учреждение "Средняя общеобразовательная школа № 89"</t>
  </si>
  <si>
    <t>МБОУ "СОШ №89"</t>
  </si>
  <si>
    <t>0,5 ставки</t>
  </si>
  <si>
    <t>1 ставка</t>
  </si>
  <si>
    <t>МРОТ</t>
  </si>
  <si>
    <t>Муниципальное бюджетное общеобразовательное учреждение "Средняя общеобразовательная школа № 90"</t>
  </si>
  <si>
    <t>МБОУ «СОШ № 90»</t>
  </si>
  <si>
    <t>636071, г.Северск, Томская область, ул.Горького, 32</t>
  </si>
  <si>
    <t xml:space="preserve">18 часов                    (1 ставка)   на постоянной основе. </t>
  </si>
  <si>
    <t xml:space="preserve"> Учитель математики/информатики    </t>
  </si>
  <si>
    <t>Пятидневная рабочая неделя, 8-ми часовой рабочий день, выходные дни суббота и воскресенье</t>
  </si>
  <si>
    <t>Муниципальное бюджетное общеобразовательное учреждение "Северская школа-интернат для обучающихся с ограниченными возможностями здоровья"</t>
  </si>
  <si>
    <t>Муниципальное бюджетное общеобразовательное учреждение "Средняя общеобразовательная школа № 196"</t>
  </si>
  <si>
    <t>Муниципальное бюджетное общеобразовательное учреждение "Средняя общеобразовательная школа № 198"</t>
  </si>
  <si>
    <t xml:space="preserve">Муниципальное бюджетное общеобразовательное учреждение 
"Средняя общеобразовательная школа № 198"
</t>
  </si>
  <si>
    <t>636013, г.Северск, Томская область, ул. Победы, 12а</t>
  </si>
  <si>
    <t>Отсутствие судимости, без вредных привычек, ответственность, исполнительность, наличие справки об отсутствии судимости, медосмотр</t>
  </si>
  <si>
    <t>Пятидневная рабочая неделя, школа работает в 2 смены, 8-ми часовой рабочий день, выходные дни суббота и воскресенье</t>
  </si>
  <si>
    <t>Леонтьева Елена Валерьяновна, директор 56-39-77</t>
  </si>
  <si>
    <t>Муниципальное бюджетное общеобразовательное учреждение "Самусьский лицей имени академика В.В. Пекарского"</t>
  </si>
  <si>
    <t>МБОУ "Самусьский лицей"</t>
  </si>
  <si>
    <t>-</t>
  </si>
  <si>
    <t>уборщик служебных помещений</t>
  </si>
  <si>
    <t>Директор Гаранина Ирина Ивановна 54 90 70
Отдел кадров 54 90 02
Секретарь 54 90 98</t>
  </si>
  <si>
    <t>МАОУ "СОШ №196"</t>
  </si>
  <si>
    <t>ул. Калинина, 46а</t>
  </si>
  <si>
    <t>Соколова Татьяна Николаевна, 52-01-21</t>
  </si>
  <si>
    <t>Учитель физики</t>
  </si>
  <si>
    <t>1 ставка на постоянной основе</t>
  </si>
  <si>
    <t>Согласно расписанию</t>
  </si>
  <si>
    <t>Оклад – 23 265 руб.; (плюс районный коэффициент),
•стимулирующие выплаты; 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</si>
  <si>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>учитель физики</t>
  </si>
  <si>
    <t>Оклад – 23265 руб.; 
(плюс районный коэффициент),
•стимулирующие выплаты; 
•доплата:
- за педагогический стаж, 
- классное руководство, 
- квалификационную категорию, 
- инд. обучение.
•выплаты молодому учителю/молодому специалисту</t>
  </si>
  <si>
    <t>от 40 640руб.
•стимулирующие выплаты; 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</si>
  <si>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>Федоров Ян Владиславович, 8(3823) 56-95-65</t>
  </si>
  <si>
    <t>Оклад  на ставку – 23 265 руб.; (плюс районный коэффициент),
•стимулирующие выплаты; 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</si>
  <si>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>Высшее образование (желательно), опыт работы по данной профессии обязателен, наличие справки об отсутствии судимости, медосмотр,</t>
  </si>
  <si>
    <t>Педагог-библиотрекарь   с 01.09.2026</t>
  </si>
  <si>
    <t/>
  </si>
  <si>
    <t/>
  </si>
  <si>
    <t/>
  </si>
  <si>
    <t>Оклад 23 265,00 (МРОТ от 40 640 руб) , стимулирущие выплаты.</t>
  </si>
  <si>
    <t>ул.Строителей, 38</t>
  </si>
  <si>
    <t>профессиональное образование, отсутствие судимости</t>
  </si>
  <si>
    <t>5-дневная рабочая неделя, 20ч. график договорной</t>
  </si>
  <si>
    <t>на 0,5 ставки 20 000 рублей</t>
  </si>
  <si>
    <t>Иванов Олег Николаевич,           т. 8(3823)904-941</t>
  </si>
  <si>
    <t>г. Северск, п. Самусь, ул. Пекарского, 31</t>
  </si>
  <si>
    <t>МРОТ 0.5 ставки 20320</t>
  </si>
  <si>
    <t>пятидневная рабочая неделя, с 9.30 согласно расписанию</t>
  </si>
  <si>
    <t xml:space="preserve">Оклад – 23265,00 руб.; (плюс районный коэффициент - 1,5),
•стимулирующая выплата за организацию творческих мероприятий - 1500,0 руб.;
•доплата:
- за педагогический стаж (от 3 до 5 лет - 600,0 руб., от 5 до 10 лет - 800,0 руб., от 10 лет - 1000,0 руб.)
- классное руководство - 5000,0 руб.,
- квалификационную категорию (1 категория - 1350,0 руб., высшая - 2025,0 руб.),
- проверку тетрадей;
- инд. обучение.
- за заведование кабинетом - 1800,0 руб.                                          •выплата молодому учителю (стипендия Губернатора Томской области - за 1 год работы - 2000,0 руб. за 2 год работы - 3000,0 руб, за 3 год работы - 4000,0 руб.)/молодому педагогу (1000,0 руб.)                      На все вышеперечисленные выплаты начисляется районный коэффициент 1,5                              </t>
  </si>
  <si>
    <t xml:space="preserve">Учитель труда (мальчики)    </t>
  </si>
  <si>
    <t>Иванов Олег Николаевич,           т. 8(3823)904-942</t>
  </si>
  <si>
    <t>от 40 000 рублей и выше (зависит от наработанных стимулирующих баллов, наличия звания, классного руководства, заведования кабинетом, педагогического стажа, проверка тетрадей, индивидуального обучения, премии за внеурочную деятельность и т.д.)</t>
  </si>
  <si>
    <t>Иванов Олег Николаевич,           т. 8(3823)904-943</t>
  </si>
  <si>
    <t>г. Северск, п. Самусь, ул. Пекарского, 32</t>
  </si>
  <si>
    <t>г. Северск, п. Самусь, ул. Пекарского, 33</t>
  </si>
  <si>
    <t>18ч в неделю, согласно расписанию первой смены</t>
  </si>
  <si>
    <t>г. Северск, п. Самусь, ул. Пекарского, 34</t>
  </si>
  <si>
    <t>Иванов Олег Николаевич,           т. 8(3823)904-944</t>
  </si>
  <si>
    <t>г. Северск, п. Самусь, ул. Пекарского, 35</t>
  </si>
  <si>
    <t>Иванов Олег Николаевич,           т. 8(3823)904-945</t>
  </si>
  <si>
    <t>учитель географии</t>
  </si>
  <si>
    <t>18 часов (1,0 ставки) + часы внеурочной деятельности, возможно классное руководство</t>
  </si>
  <si>
    <t>Беляева Ольга Владимировна, 54-17-75</t>
  </si>
  <si>
    <t>Леонтьева Елена Валерьяновна, директор 56-39-78</t>
  </si>
  <si>
    <t>Учитель ОБЗР</t>
  </si>
  <si>
    <t>отсутствие судимости</t>
  </si>
  <si>
    <t>пятидневная рабочая неделя, школа работает в 2 смены, 8-ми часовой рабочий день, выходные дни суббота и воскресенье</t>
  </si>
  <si>
    <t xml:space="preserve"> Учитель химии</t>
  </si>
  <si>
    <t>Высшее педагогическое образование, наличие справки об отсутствии судимости, медосмотр, психиатрическое освидетельствование</t>
  </si>
  <si>
    <t>учитель трудового обучения (технологии) у мальчиков</t>
  </si>
  <si>
    <t xml:space="preserve"> высшее образование по направлению, справка об отсуствии судимости, отсутствие медицинских противопоказаний,  медицинский осмотр и медицинская книжка</t>
  </si>
  <si>
    <t>согласно расписания</t>
  </si>
  <si>
    <t>МБОУ "СОШ № 83"</t>
  </si>
  <si>
    <t>учитель труда (мальчики)</t>
  </si>
  <si>
    <t>26 часов (1,44 ставки) + часы внеурочной деятельности,</t>
  </si>
  <si>
    <t>МБОУ "Северская школа-интернат для обучающихся с ограниченными возможностями здоровья!</t>
  </si>
  <si>
    <t>Калинина, 104</t>
  </si>
  <si>
    <t>Ильичева Анна Андреевна 56-90-70</t>
  </si>
  <si>
    <t>Учитель географии</t>
  </si>
  <si>
    <t>14:00-18:00</t>
  </si>
  <si>
    <t>от 40 640руб.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</si>
  <si>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>Специалист в сфере закупок</t>
  </si>
  <si>
    <t>09:00-13:00</t>
  </si>
  <si>
    <t>Леонтьева Елена Валерьяновна, директор 56-39-79</t>
  </si>
  <si>
    <t>Отсутствие судимости, опыт работы не менее 3-х лет</t>
  </si>
  <si>
    <t xml:space="preserve">Пятидневная рабочая неделя, школа работает в 2 смены, согласно расписанию </t>
  </si>
  <si>
    <t>от 45 000 рублей и выше (зависит от наработанных стимулирующих баллов, наличия звания, классного руководства, заведования кабинетом, педагогического стажа, проверка тетрадей, индивидуального обучения, премии за внеурочную деятельность и т.д.)</t>
  </si>
  <si>
    <t>Педагог-библиотекарь</t>
  </si>
  <si>
    <t>18 часовая рабочая неделя по графику</t>
  </si>
  <si>
    <t>Заработная плата от 18 000 рублей.</t>
  </si>
  <si>
    <t>Медицинская книжка, справка об отсутствии судимости, среднее/высшее педагогическое образование или среднее/высшее образование и профессиональная переподготовка</t>
  </si>
  <si>
    <t xml:space="preserve">Оклад – 23265,00 руб.; (плюс районный коэффициент - 1,5),
•стимулирующая выплата за организацию творческих мероприятий - 1500,0 руб.;
•доплата:
- за педагогический стаж (от 3 до 5 лет - 600,0 руб., от 5 до 10 лет - 800,0 руб., от 10 лет - 1000,0 руб.)
- классное руководство - 5000,0 руб.,
- квалификационную категорию (1 категория - 1350,0 руб., высшая - 2025,0 руб.),
- заведование мастерскими 3600,00 + (плюс районный коэффициент - 1,5),
- инд. обучение.
•выплата молодому учителю (стипендия Губернатора Томской области - за 1 год работы - 2000,0 руб. за 2 год работы - 3000,0 руб, за 3 год работы - 4000,0 руб.)/молодому педагогу (1000,0 руб.)                      На все вышеперечисленные выплаты начисляется районный коэффициент 1,5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</si>
</sst>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color theme="1"/>
      <name val="Liberation Sans"/>
    </font>
    <font>
      <b/>
      <sz val="10"/>
      <name val="PT Astra Serif"/>
    </font>
    <font>
      <b/>
      <sz val="9"/>
      <name val="PT Astra Serif"/>
    </font>
    <font>
      <b/>
      <sz val="14"/>
      <name val="PT Astra Serif"/>
    </font>
    <font>
      <b/>
      <sz val="11"/>
      <color indexed="2"/>
      <name val="PT Astra Serif"/>
    </font>
    <font>
      <sz val="11"/>
      <name val="Times New Roman"/>
    </font>
    <font>
      <sz val="11"/>
      <color theme="1"/>
      <name val="PT Astra Serif"/>
    </font>
    <font>
      <sz val="11"/>
      <color theme="1"/>
      <name val="PT Astra Serif"/>
    </font>
    <font>
      <sz val="12"/>
      <color theme="1"/>
      <name val="Times New Roman"/>
    </font>
    <font>
      <sz val="12"/>
      <color theme="1"/>
      <name val="Asana"/>
    </font>
    <font>
      <sz val="12"/>
      <color theme="1"/>
      <name val="Carlito"/>
    </font>
    <font>
      <b/>
      <sz val="11"/>
      <color theme="1"/>
      <name val="PT Astra Serif"/>
    </font>
    <font>
      <sz val="12"/>
      <color theme="1"/>
      <name val="PT Astra Serif"/>
    </font>
    <font>
      <sz val="10"/>
      <name val="PT Astra Serif"/>
    </font>
    <font>
      <sz val="11"/>
      <name val="PT Astra Serif"/>
    </font>
    <font>
      <sz val="10"/>
      <color theme="1"/>
      <name val="PT Astra Serif"/>
    </font>
    <font>
      <sz val="12"/>
      <name val="PT Astra Serif"/>
    </font>
    <font>
      <sz val="12"/>
      <name val="Liberation Sans"/>
    </font>
    <font>
      <sz val="12"/>
      <color rgb="FF000000"/>
      <name val="PT Astra Serif"/>
    </font>
    <font>
      <sz val="12"/>
      <name val="Times New Roman"/>
    </font>
    <font>
      <sz val="12"/>
      <color rgb="FF000000"/>
      <name val="PT Astra Serif"/>
    </font>
    <font>
      <sz val="12"/>
      <name val="PT Astra Serif"/>
    </font>
    <font>
      <sz val="12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CE4D6"/>
        <bgColor theme="5" tint="0.79998168889431442"/>
      </patternFill>
    </fill>
    <fill>
      <patternFill patternType="solid">
        <fgColor rgb="FFFCE4D6"/>
        <bgColor theme="9" tint="0.79998168889431442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/>
    <xf numFmtId="0" fontId="9" fillId="0" borderId="17" xfId="0" applyFont="1" applyBorder="1"/>
    <xf numFmtId="0" fontId="13" fillId="0" borderId="4" xfId="0" applyFont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4" fontId="19" fillId="0" borderId="23" xfId="0" applyNumberFormat="1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3" xfId="0" applyFont="1" applyBorder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0" fontId="8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/>
    </xf>
    <xf numFmtId="0" fontId="12" fillId="0" borderId="18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top" wrapText="1"/>
    </xf>
    <xf numFmtId="0" fontId="23" fillId="0" borderId="23" xfId="0" applyFont="1" applyBorder="1" applyAlignment="1">
      <alignment horizontal="center" vertical="top" wrapText="1"/>
    </xf>
    <xf numFmtId="0" fontId="23" fillId="0" borderId="23" xfId="0" applyFont="1" applyBorder="1" applyAlignment="1">
      <alignment horizontal="center" vertical="top"/>
    </xf>
    <xf numFmtId="0" fontId="22" fillId="0" borderId="23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 wrapText="1"/>
    </xf>
    <xf numFmtId="0" fontId="22" fillId="0" borderId="24" xfId="0" applyFont="1" applyBorder="1" applyAlignment="1">
      <alignment horizontal="center" vertical="top" wrapText="1"/>
    </xf>
    <xf numFmtId="0" fontId="23" fillId="0" borderId="2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2" fillId="0" borderId="21" xfId="0" applyFont="1" applyBorder="1" applyAlignment="1">
      <alignment horizontal="center" vertical="top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pane ySplit="2" topLeftCell="A3" activePane="bottomLeft" state="frozen"/>
      <selection pane="bottomLeft" activeCell="H25" sqref="H25"/>
    </sheetView>
  </sheetViews>
  <sheetFormatPr defaultColWidth="10.42578125" defaultRowHeight="12.75"/>
  <cols>
    <col min="1" max="1" width="25.5703125" customWidth="1"/>
    <col min="2" max="2" width="15.5703125" customWidth="1"/>
    <col min="3" max="6" width="5.7109375" customWidth="1"/>
    <col min="7" max="7" width="5.7109375" style="1" customWidth="1"/>
    <col min="8" max="8" width="9.5703125" customWidth="1"/>
    <col min="9" max="9" width="5.7109375" customWidth="1"/>
    <col min="10" max="10" width="9.85546875" customWidth="1"/>
  </cols>
  <sheetData>
    <row r="1" spans="1:10" ht="22.5" customHeight="1">
      <c r="A1" s="83" t="s">
        <v>61</v>
      </c>
      <c r="B1" s="84"/>
      <c r="C1" s="85"/>
      <c r="D1" s="85"/>
      <c r="E1" s="85"/>
      <c r="F1" s="86"/>
      <c r="G1" s="86"/>
      <c r="H1" s="86"/>
      <c r="I1" s="86"/>
      <c r="J1" s="86"/>
    </row>
    <row r="2" spans="1:10" ht="55.5" customHeight="1">
      <c r="A2" s="87" t="s">
        <v>0</v>
      </c>
      <c r="B2" s="2" t="s">
        <v>1</v>
      </c>
      <c r="C2" s="82">
        <v>78</v>
      </c>
      <c r="D2" s="82">
        <v>83</v>
      </c>
      <c r="E2" s="82">
        <v>88</v>
      </c>
      <c r="F2" s="82">
        <v>89</v>
      </c>
      <c r="G2" s="3">
        <v>90</v>
      </c>
      <c r="H2" s="82" t="s">
        <v>2</v>
      </c>
      <c r="I2" s="82">
        <v>198</v>
      </c>
      <c r="J2" s="82" t="s">
        <v>3</v>
      </c>
    </row>
    <row r="3" spans="1:10" ht="21.75" customHeight="1">
      <c r="A3" s="21" t="s">
        <v>4</v>
      </c>
      <c r="B3" s="4">
        <f>SUM(C3:J3)</f>
        <v>1</v>
      </c>
      <c r="C3" s="99"/>
      <c r="D3" s="99"/>
      <c r="E3" s="99"/>
      <c r="F3" s="99"/>
      <c r="G3" s="99">
        <v>1</v>
      </c>
      <c r="H3" s="99"/>
      <c r="I3" s="99"/>
      <c r="J3" s="99"/>
    </row>
    <row r="4" spans="1:10" ht="18.399999999999999" customHeight="1">
      <c r="A4" s="21" t="s">
        <v>5</v>
      </c>
      <c r="B4" s="4">
        <f t="shared" ref="B4:B16" si="0">SUM(C4:J4)</f>
        <v>2</v>
      </c>
      <c r="C4" s="99"/>
      <c r="D4" s="96"/>
      <c r="E4" s="96"/>
      <c r="F4" s="96"/>
      <c r="G4" s="96"/>
      <c r="H4" s="96"/>
      <c r="I4" s="96">
        <v>1</v>
      </c>
      <c r="J4" s="96">
        <v>1</v>
      </c>
    </row>
    <row r="5" spans="1:10" ht="19.7" customHeight="1">
      <c r="A5" s="21" t="s">
        <v>6</v>
      </c>
      <c r="B5" s="4">
        <f t="shared" si="0"/>
        <v>2</v>
      </c>
      <c r="C5" s="99"/>
      <c r="D5" s="96">
        <v>1</v>
      </c>
      <c r="E5" s="96"/>
      <c r="F5" s="96"/>
      <c r="G5" s="96"/>
      <c r="H5" s="96"/>
      <c r="I5" s="96"/>
      <c r="J5" s="96">
        <v>1</v>
      </c>
    </row>
    <row r="6" spans="1:10" ht="27.75" customHeight="1">
      <c r="A6" s="21" t="s">
        <v>7</v>
      </c>
      <c r="B6" s="4">
        <f t="shared" si="0"/>
        <v>1</v>
      </c>
      <c r="C6" s="99"/>
      <c r="D6" s="96"/>
      <c r="E6" s="96"/>
      <c r="F6" s="96">
        <v>1</v>
      </c>
      <c r="G6" s="96"/>
      <c r="H6" s="96"/>
      <c r="I6" s="96"/>
      <c r="J6" s="96"/>
    </row>
    <row r="7" spans="1:10" ht="25.5">
      <c r="A7" s="21" t="s">
        <v>111</v>
      </c>
      <c r="B7" s="4">
        <f t="shared" si="0"/>
        <v>2</v>
      </c>
      <c r="C7" s="99"/>
      <c r="D7" s="96"/>
      <c r="E7" s="96">
        <v>1</v>
      </c>
      <c r="F7" s="96"/>
      <c r="G7" s="96">
        <v>1</v>
      </c>
      <c r="H7" s="96"/>
      <c r="I7" s="96"/>
      <c r="J7" s="96"/>
    </row>
    <row r="8" spans="1:10" ht="19.7" customHeight="1">
      <c r="A8" s="21" t="s">
        <v>8</v>
      </c>
      <c r="B8" s="4">
        <f t="shared" si="0"/>
        <v>2</v>
      </c>
      <c r="C8" s="95">
        <v>1</v>
      </c>
      <c r="D8" s="96"/>
      <c r="E8" s="96">
        <v>1</v>
      </c>
      <c r="F8" s="96"/>
      <c r="G8" s="96"/>
      <c r="H8" s="96"/>
      <c r="I8" s="96"/>
      <c r="J8" s="96"/>
    </row>
    <row r="9" spans="1:10" ht="18.75" customHeight="1">
      <c r="A9" s="21" t="s">
        <v>9</v>
      </c>
      <c r="B9" s="4">
        <f t="shared" si="0"/>
        <v>2</v>
      </c>
      <c r="C9" s="95"/>
      <c r="D9" s="96"/>
      <c r="E9" s="96"/>
      <c r="F9" s="96"/>
      <c r="G9" s="96">
        <v>1</v>
      </c>
      <c r="H9" s="96"/>
      <c r="I9" s="96"/>
      <c r="J9" s="96">
        <v>1</v>
      </c>
    </row>
    <row r="10" spans="1:10" ht="22.9" customHeight="1">
      <c r="A10" s="21" t="s">
        <v>10</v>
      </c>
      <c r="B10" s="4">
        <f t="shared" si="0"/>
        <v>2</v>
      </c>
      <c r="C10" s="95"/>
      <c r="D10" s="96"/>
      <c r="E10" s="96"/>
      <c r="F10" s="96"/>
      <c r="G10" s="96">
        <v>1</v>
      </c>
      <c r="H10" s="96">
        <v>1</v>
      </c>
      <c r="I10" s="96"/>
      <c r="J10" s="96"/>
    </row>
    <row r="11" spans="1:10" ht="37.35" customHeight="1">
      <c r="A11" s="22" t="s">
        <v>11</v>
      </c>
      <c r="B11" s="4">
        <f t="shared" si="0"/>
        <v>14</v>
      </c>
      <c r="C11" s="4">
        <f>SUM(C3:C10)</f>
        <v>1</v>
      </c>
      <c r="D11" s="4">
        <f>SUM(D3:D10)</f>
        <v>1</v>
      </c>
      <c r="E11" s="4">
        <f>SUM(E3:E10)</f>
        <v>2</v>
      </c>
      <c r="F11" s="23">
        <f>SUM(F3:F10)</f>
        <v>1</v>
      </c>
      <c r="G11" s="4">
        <f>SUM(G3:G10)</f>
        <v>4</v>
      </c>
      <c r="H11" s="4">
        <f>SUM(H3:H10)</f>
        <v>1</v>
      </c>
      <c r="I11" s="4">
        <f>SUM(I3:I10)</f>
        <v>1</v>
      </c>
      <c r="J11" s="4">
        <f>SUM(J3:J10)</f>
        <v>3</v>
      </c>
    </row>
    <row r="12" spans="1:10" ht="18.75" customHeight="1">
      <c r="A12" s="9" t="s">
        <v>12</v>
      </c>
      <c r="B12" s="4">
        <f t="shared" si="0"/>
        <v>2</v>
      </c>
      <c r="C12" s="5"/>
      <c r="D12" s="10"/>
      <c r="E12" s="10"/>
      <c r="F12" s="10"/>
      <c r="G12" s="11"/>
      <c r="H12" s="8"/>
      <c r="I12" s="8">
        <v>1</v>
      </c>
      <c r="J12" s="8">
        <v>1</v>
      </c>
    </row>
    <row r="13" spans="1:10" ht="30">
      <c r="A13" s="63" t="s">
        <v>13</v>
      </c>
      <c r="B13" s="4">
        <f t="shared" si="0"/>
        <v>1</v>
      </c>
      <c r="C13" s="5"/>
      <c r="D13" s="10"/>
      <c r="E13" s="10"/>
      <c r="F13" s="10"/>
      <c r="G13" s="10"/>
      <c r="H13" s="7"/>
      <c r="I13" s="6">
        <v>1</v>
      </c>
      <c r="J13" s="6"/>
    </row>
    <row r="14" spans="1:10" ht="30">
      <c r="A14" s="63" t="s">
        <v>14</v>
      </c>
      <c r="B14" s="4">
        <f t="shared" si="0"/>
        <v>1</v>
      </c>
      <c r="C14" s="5"/>
      <c r="D14" s="10"/>
      <c r="E14" s="10"/>
      <c r="F14" s="10"/>
      <c r="G14" s="10"/>
      <c r="H14" s="6"/>
      <c r="I14" s="6"/>
      <c r="J14" s="6">
        <v>1</v>
      </c>
    </row>
    <row r="15" spans="1:10" ht="14.25">
      <c r="A15" s="22" t="s">
        <v>15</v>
      </c>
      <c r="B15" s="4">
        <f t="shared" si="0"/>
        <v>4</v>
      </c>
      <c r="C15" s="12">
        <f>SUM(C12:C14)</f>
        <v>0</v>
      </c>
      <c r="D15" s="12">
        <f>SUM(D12:D14)</f>
        <v>0</v>
      </c>
      <c r="E15" s="12">
        <f>SUM(E12:E14)</f>
        <v>0</v>
      </c>
      <c r="F15" s="12">
        <f>SUM(F12:F14)</f>
        <v>0</v>
      </c>
      <c r="G15" s="12">
        <f>SUM(G12:G14)</f>
        <v>0</v>
      </c>
      <c r="H15" s="12">
        <f>SUM(H12:H14)</f>
        <v>0</v>
      </c>
      <c r="I15" s="12">
        <f>SUM(I12:I14)</f>
        <v>2</v>
      </c>
      <c r="J15" s="12">
        <f>SUM(J12:J14)</f>
        <v>2</v>
      </c>
    </row>
    <row r="16" spans="1:10" ht="14.25">
      <c r="A16" s="97" t="s">
        <v>16</v>
      </c>
      <c r="B16" s="98">
        <f t="shared" si="0"/>
        <v>18</v>
      </c>
      <c r="C16" s="13">
        <f>C15+C11</f>
        <v>1</v>
      </c>
      <c r="D16" s="13">
        <f>D15+D11</f>
        <v>1</v>
      </c>
      <c r="E16" s="13">
        <f>E15+E11</f>
        <v>2</v>
      </c>
      <c r="F16" s="13">
        <f>F15+F11</f>
        <v>1</v>
      </c>
      <c r="G16" s="13">
        <f>G15+G11</f>
        <v>4</v>
      </c>
      <c r="H16" s="13">
        <f>H15+H11</f>
        <v>1</v>
      </c>
      <c r="I16" s="13">
        <f>I15+I11</f>
        <v>3</v>
      </c>
      <c r="J16" s="13">
        <f>J15+J11</f>
        <v>5</v>
      </c>
    </row>
    <row r="21" spans="1:1">
      <c r="A21" s="14"/>
    </row>
  </sheetData>
  <mergeCells count="11">
    <mergeCell ref="A1:B1"/>
    <mergeCell ref="C1:E1"/>
    <mergeCell ref="F1:J1"/>
    <mergeCell ref="A2"/>
    <mergeCell ref="C2"/>
    <mergeCell ref="D2"/>
    <mergeCell ref="E2"/>
    <mergeCell ref="F2"/>
    <mergeCell ref="H2"/>
    <mergeCell ref="I2"/>
    <mergeCell ref="J2"/>
  </mergeCells>
  <pageMargins left="0.70099999999999996" right="0.70099999999999996" top="0.752" bottom="0.752" header="0.51200000000000001" footer="0.51200000000000001"/>
  <pageSetup paperSize="9" scale="41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selection sqref="A1:H1"/>
    </sheetView>
  </sheetViews>
  <sheetFormatPr defaultColWidth="10" defaultRowHeight="12.75"/>
  <cols>
    <col min="1" max="1" width="20.140625" customWidth="1"/>
    <col min="2" max="3" width="15.42578125" customWidth="1"/>
    <col min="4" max="4" width="33.85546875" customWidth="1"/>
    <col min="5" max="5" width="15.42578125" customWidth="1"/>
    <col min="6" max="6" width="22.5703125" customWidth="1"/>
    <col min="7" max="7" width="36.42578125" customWidth="1"/>
    <col min="8" max="8" width="20.5703125" customWidth="1"/>
  </cols>
  <sheetData>
    <row r="1" spans="1:8" ht="26.1" customHeight="1">
      <c r="A1" s="88"/>
      <c r="B1" s="88"/>
      <c r="C1" s="88"/>
      <c r="D1" s="88"/>
      <c r="E1" s="88"/>
      <c r="F1" s="88"/>
      <c r="G1" s="88"/>
      <c r="H1" s="88"/>
    </row>
    <row r="2" spans="1:8" ht="64.349999999999994" customHeight="1">
      <c r="A2" s="28" t="s">
        <v>17</v>
      </c>
      <c r="B2" s="24" t="s">
        <v>18</v>
      </c>
      <c r="C2" s="28" t="s">
        <v>19</v>
      </c>
      <c r="D2" s="28" t="s">
        <v>20</v>
      </c>
      <c r="E2" s="24" t="s">
        <v>21</v>
      </c>
      <c r="F2" s="24" t="s">
        <v>22</v>
      </c>
      <c r="G2" s="28" t="s">
        <v>23</v>
      </c>
      <c r="H2" s="24" t="s">
        <v>24</v>
      </c>
    </row>
    <row r="3" spans="1:8" ht="157.5">
      <c r="A3" s="66" t="s">
        <v>28</v>
      </c>
      <c r="B3" s="67" t="s">
        <v>29</v>
      </c>
      <c r="C3" s="24" t="s">
        <v>67</v>
      </c>
      <c r="D3" s="24" t="s">
        <v>112</v>
      </c>
      <c r="E3" s="25">
        <v>1</v>
      </c>
      <c r="F3" s="25" t="s">
        <v>113</v>
      </c>
      <c r="G3" s="27" t="s">
        <v>73</v>
      </c>
      <c r="H3" s="24" t="s">
        <v>30</v>
      </c>
    </row>
  </sheetData>
  <mergeCells count="1">
    <mergeCell ref="A1:H1"/>
  </mergeCells>
  <pageMargins left="0.70099999999999996" right="0.70099999999999996" top="0.752" bottom="0.752" header="0.3" footer="0.3"/>
  <pageSetup paperSize="9" scale="73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H1"/>
    </sheetView>
  </sheetViews>
  <sheetFormatPr defaultColWidth="10" defaultRowHeight="12.75"/>
  <cols>
    <col min="1" max="1" width="28.7109375" customWidth="1"/>
    <col min="2" max="2" width="22.28515625" customWidth="1"/>
    <col min="3" max="3" width="21.5703125" customWidth="1"/>
    <col min="4" max="4" width="20.42578125" customWidth="1"/>
    <col min="5" max="5" width="15.5703125" customWidth="1"/>
    <col min="6" max="6" width="15.42578125" customWidth="1"/>
    <col min="7" max="7" width="32.42578125" customWidth="1"/>
    <col min="8" max="8" width="30.85546875" customWidth="1"/>
  </cols>
  <sheetData>
    <row r="1" spans="1:8" ht="26.1" customHeight="1">
      <c r="A1" s="88" t="s">
        <v>31</v>
      </c>
      <c r="B1" s="88"/>
      <c r="C1" s="88"/>
      <c r="D1" s="88"/>
      <c r="E1" s="88"/>
      <c r="F1" s="88"/>
      <c r="G1" s="88"/>
      <c r="H1" s="88"/>
    </row>
    <row r="2" spans="1:8" ht="31.5">
      <c r="A2" s="29" t="s">
        <v>17</v>
      </c>
      <c r="B2" s="29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29" t="s">
        <v>24</v>
      </c>
    </row>
    <row r="3" spans="1:8" ht="47.25">
      <c r="A3" s="45" t="s">
        <v>114</v>
      </c>
      <c r="B3" s="45" t="s">
        <v>32</v>
      </c>
      <c r="C3" s="45" t="s">
        <v>27</v>
      </c>
      <c r="D3" s="45" t="s">
        <v>33</v>
      </c>
      <c r="E3" s="60">
        <v>0.5</v>
      </c>
      <c r="F3" s="60" t="s">
        <v>121</v>
      </c>
      <c r="G3" s="61" t="s">
        <v>88</v>
      </c>
      <c r="H3" s="45" t="s">
        <v>34</v>
      </c>
    </row>
    <row r="4" spans="1:8" ht="204.75">
      <c r="A4" s="45" t="s">
        <v>114</v>
      </c>
      <c r="B4" s="45" t="s">
        <v>32</v>
      </c>
      <c r="C4" s="24" t="s">
        <v>120</v>
      </c>
      <c r="D4" s="27" t="s">
        <v>112</v>
      </c>
      <c r="E4" s="60">
        <v>0.5</v>
      </c>
      <c r="F4" s="64" t="s">
        <v>113</v>
      </c>
      <c r="G4" s="27" t="s">
        <v>122</v>
      </c>
      <c r="H4" s="45" t="s">
        <v>34</v>
      </c>
    </row>
    <row r="5" spans="1:8" ht="63">
      <c r="A5" s="45" t="s">
        <v>114</v>
      </c>
      <c r="B5" s="45" t="s">
        <v>32</v>
      </c>
      <c r="C5" s="65" t="s">
        <v>123</v>
      </c>
      <c r="D5" s="45" t="s">
        <v>126</v>
      </c>
      <c r="E5" s="60">
        <v>0.5</v>
      </c>
      <c r="F5" s="60" t="s">
        <v>124</v>
      </c>
      <c r="G5" s="61" t="s">
        <v>88</v>
      </c>
      <c r="H5" s="45" t="s">
        <v>34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"/>
    </sheetView>
  </sheetViews>
  <sheetFormatPr defaultColWidth="10" defaultRowHeight="12.75"/>
  <cols>
    <col min="1" max="1" width="20.5703125" customWidth="1"/>
    <col min="2" max="2" width="22.140625" customWidth="1"/>
    <col min="3" max="5" width="20.5703125" customWidth="1"/>
    <col min="6" max="6" width="18.42578125" customWidth="1"/>
    <col min="7" max="7" width="39.42578125" customWidth="1"/>
    <col min="8" max="8" width="22.85546875" customWidth="1"/>
  </cols>
  <sheetData>
    <row r="1" spans="1:8" ht="30.75" customHeight="1">
      <c r="A1" s="89" t="s">
        <v>37</v>
      </c>
      <c r="B1" s="89"/>
      <c r="C1" s="89"/>
      <c r="D1" s="89"/>
      <c r="E1" s="89"/>
      <c r="F1" s="89"/>
      <c r="G1" s="89"/>
      <c r="H1" s="89"/>
    </row>
    <row r="2" spans="1:8" ht="54.4" customHeight="1">
      <c r="A2" s="30" t="s">
        <v>17</v>
      </c>
      <c r="B2" s="30" t="s">
        <v>18</v>
      </c>
      <c r="C2" s="30" t="s">
        <v>19</v>
      </c>
      <c r="D2" s="30" t="s">
        <v>20</v>
      </c>
      <c r="E2" s="30" t="s">
        <v>21</v>
      </c>
      <c r="F2" s="30" t="s">
        <v>22</v>
      </c>
      <c r="G2" s="30" t="s">
        <v>23</v>
      </c>
      <c r="H2" s="30" t="s">
        <v>24</v>
      </c>
    </row>
    <row r="3" spans="1:8" ht="364.5" customHeight="1">
      <c r="A3" s="32" t="s">
        <v>38</v>
      </c>
      <c r="B3" s="33" t="s">
        <v>39</v>
      </c>
      <c r="C3" s="34" t="s">
        <v>71</v>
      </c>
      <c r="D3" s="62"/>
      <c r="E3" s="36" t="s">
        <v>103</v>
      </c>
      <c r="F3" s="36" t="s">
        <v>89</v>
      </c>
      <c r="G3" s="46" t="s">
        <v>90</v>
      </c>
      <c r="H3" s="36" t="s">
        <v>74</v>
      </c>
    </row>
    <row r="4" spans="1:8" ht="393.75">
      <c r="A4" s="32" t="s">
        <v>38</v>
      </c>
      <c r="B4" s="33" t="s">
        <v>39</v>
      </c>
      <c r="C4" s="34" t="s">
        <v>115</v>
      </c>
      <c r="D4" s="62" t="s">
        <v>35</v>
      </c>
      <c r="E4" s="36" t="s">
        <v>116</v>
      </c>
      <c r="F4" s="36" t="s">
        <v>89</v>
      </c>
      <c r="G4" s="46" t="s">
        <v>133</v>
      </c>
      <c r="H4" s="36" t="s">
        <v>74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ColWidth="10" defaultRowHeight="12.75"/>
  <cols>
    <col min="1" max="1" width="19.7109375" customWidth="1"/>
    <col min="2" max="2" width="24" customWidth="1"/>
    <col min="3" max="3" width="21.5703125" customWidth="1"/>
    <col min="4" max="4" width="22.85546875" customWidth="1"/>
    <col min="5" max="5" width="17.42578125" customWidth="1"/>
    <col min="6" max="6" width="19.85546875" customWidth="1"/>
    <col min="7" max="7" width="41.140625" customWidth="1"/>
    <col min="8" max="8" width="28.28515625" customWidth="1"/>
  </cols>
  <sheetData>
    <row r="1" spans="1:8" ht="29.65" customHeight="1">
      <c r="A1" s="89" t="s">
        <v>40</v>
      </c>
      <c r="B1" s="89"/>
      <c r="C1" s="89"/>
      <c r="D1" s="89"/>
      <c r="E1" s="89"/>
      <c r="F1" s="89"/>
      <c r="G1" s="89"/>
      <c r="H1" s="89"/>
    </row>
    <row r="2" spans="1:8" ht="31.5">
      <c r="A2" s="30" t="s">
        <v>17</v>
      </c>
      <c r="B2" s="30" t="s">
        <v>18</v>
      </c>
      <c r="C2" s="30" t="s">
        <v>19</v>
      </c>
      <c r="D2" s="30" t="s">
        <v>20</v>
      </c>
      <c r="E2" s="30" t="s">
        <v>21</v>
      </c>
      <c r="F2" s="30" t="s">
        <v>22</v>
      </c>
      <c r="G2" s="30" t="s">
        <v>23</v>
      </c>
      <c r="H2" s="30" t="s">
        <v>24</v>
      </c>
    </row>
    <row r="3" spans="1:8" ht="173.25">
      <c r="A3" s="32" t="s">
        <v>41</v>
      </c>
      <c r="B3" s="35" t="s">
        <v>82</v>
      </c>
      <c r="C3" s="36" t="s">
        <v>106</v>
      </c>
      <c r="D3" s="36" t="s">
        <v>110</v>
      </c>
      <c r="E3" s="36" t="s">
        <v>48</v>
      </c>
      <c r="F3" s="36" t="s">
        <v>36</v>
      </c>
      <c r="G3" s="38" t="s">
        <v>70</v>
      </c>
      <c r="H3" s="27" t="s">
        <v>104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"/>
  <sheetViews>
    <sheetView zoomScaleNormal="100" workbookViewId="0">
      <selection activeCell="F18" sqref="F18"/>
    </sheetView>
  </sheetViews>
  <sheetFormatPr defaultColWidth="9.140625" defaultRowHeight="15"/>
  <cols>
    <col min="1" max="1" width="18.42578125" style="16" customWidth="1"/>
    <col min="2" max="2" width="23.140625" style="16" customWidth="1"/>
    <col min="3" max="3" width="30.5703125" style="16" customWidth="1"/>
    <col min="4" max="4" width="34.7109375" style="16" customWidth="1"/>
    <col min="5" max="5" width="19.5703125" style="16" customWidth="1"/>
    <col min="6" max="6" width="26.28515625" style="16" customWidth="1"/>
    <col min="7" max="7" width="64.85546875" style="17" customWidth="1"/>
    <col min="8" max="8" width="29.5703125" style="16" customWidth="1"/>
    <col min="9" max="94" width="9.140625" style="20"/>
    <col min="95" max="16384" width="9.140625" style="15"/>
  </cols>
  <sheetData>
    <row r="1" spans="1:16384" ht="30.6" customHeight="1">
      <c r="A1" s="89" t="s">
        <v>45</v>
      </c>
      <c r="B1" s="89"/>
      <c r="C1" s="89"/>
      <c r="D1" s="89"/>
      <c r="E1" s="89"/>
      <c r="F1" s="89"/>
      <c r="G1" s="90"/>
      <c r="H1" s="89"/>
    </row>
    <row r="2" spans="1:16384" ht="46.9" customHeight="1">
      <c r="A2" s="30" t="s">
        <v>17</v>
      </c>
      <c r="B2" s="30" t="s">
        <v>18</v>
      </c>
      <c r="C2" s="30" t="s">
        <v>19</v>
      </c>
      <c r="D2" s="30" t="s">
        <v>20</v>
      </c>
      <c r="E2" s="30" t="s">
        <v>21</v>
      </c>
      <c r="F2" s="37" t="s">
        <v>22</v>
      </c>
      <c r="G2" s="38" t="s">
        <v>23</v>
      </c>
      <c r="H2" s="39" t="s">
        <v>24</v>
      </c>
    </row>
    <row r="3" spans="1:16384" ht="139.69999999999999" customHeight="1">
      <c r="A3" s="36" t="s">
        <v>46</v>
      </c>
      <c r="B3" s="36" t="s">
        <v>47</v>
      </c>
      <c r="C3" s="36" t="s">
        <v>49</v>
      </c>
      <c r="D3" s="36" t="s">
        <v>35</v>
      </c>
      <c r="E3" s="36" t="s">
        <v>48</v>
      </c>
      <c r="F3" s="36" t="s">
        <v>36</v>
      </c>
      <c r="G3" s="38" t="s">
        <v>75</v>
      </c>
      <c r="H3" s="40" t="s">
        <v>63</v>
      </c>
    </row>
    <row r="4" spans="1:16384" ht="128.25" customHeight="1">
      <c r="A4" s="36" t="s">
        <v>46</v>
      </c>
      <c r="B4" s="36" t="s">
        <v>47</v>
      </c>
      <c r="C4" s="36" t="s">
        <v>91</v>
      </c>
      <c r="D4" s="36" t="s">
        <v>35</v>
      </c>
      <c r="E4" s="36" t="s">
        <v>48</v>
      </c>
      <c r="F4" s="36" t="s">
        <v>36</v>
      </c>
      <c r="G4" s="38" t="s">
        <v>70</v>
      </c>
      <c r="H4" s="40" t="s">
        <v>63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pans="1:16384" ht="51.75" customHeight="1">
      <c r="A5" s="36" t="s">
        <v>46</v>
      </c>
      <c r="B5" s="36" t="s">
        <v>47</v>
      </c>
      <c r="C5" s="41" t="s">
        <v>77</v>
      </c>
      <c r="D5" s="36" t="s">
        <v>76</v>
      </c>
      <c r="E5" s="42">
        <v>1</v>
      </c>
      <c r="F5" s="43" t="s">
        <v>50</v>
      </c>
      <c r="G5" s="44" t="s">
        <v>81</v>
      </c>
      <c r="H5" s="40" t="s">
        <v>63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spans="1:16384" ht="139.69999999999999" customHeight="1">
      <c r="A6" s="36" t="s">
        <v>46</v>
      </c>
      <c r="B6" s="36" t="s">
        <v>47</v>
      </c>
      <c r="C6" s="36" t="s">
        <v>109</v>
      </c>
      <c r="D6" s="36" t="s">
        <v>35</v>
      </c>
      <c r="E6" s="36" t="s">
        <v>48</v>
      </c>
      <c r="F6" s="36" t="s">
        <v>36</v>
      </c>
      <c r="G6" s="38" t="s">
        <v>75</v>
      </c>
      <c r="H6" s="40" t="s">
        <v>63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pans="1:16384">
      <c r="C7" s="16" t="s">
        <v>78</v>
      </c>
    </row>
    <row r="8" spans="1:16384">
      <c r="C8" s="16" t="s">
        <v>78</v>
      </c>
    </row>
    <row r="9" spans="1:16384">
      <c r="C9" s="16" t="s">
        <v>78</v>
      </c>
    </row>
    <row r="10" spans="1:16384">
      <c r="C10" s="16" t="s">
        <v>78</v>
      </c>
    </row>
    <row r="11" spans="1:16384">
      <c r="C11" s="16" t="s">
        <v>78</v>
      </c>
      <c r="D11" s="16" t="s">
        <v>80</v>
      </c>
    </row>
    <row r="12" spans="1:16384">
      <c r="C12" s="16" t="s">
        <v>78</v>
      </c>
    </row>
    <row r="13" spans="1:16384">
      <c r="C13" s="16" t="s">
        <v>78</v>
      </c>
    </row>
    <row r="14" spans="1:16384">
      <c r="C14" s="16" t="s">
        <v>78</v>
      </c>
    </row>
    <row r="15" spans="1:16384">
      <c r="C15" s="16" t="s">
        <v>78</v>
      </c>
    </row>
    <row r="16" spans="1:16384">
      <c r="C16" s="16" t="s">
        <v>78</v>
      </c>
    </row>
    <row r="17" spans="3:3">
      <c r="C17" s="16" t="s">
        <v>78</v>
      </c>
    </row>
    <row r="18" spans="3:3">
      <c r="C18" s="16" t="s">
        <v>79</v>
      </c>
    </row>
  </sheetData>
  <mergeCells count="1">
    <mergeCell ref="A1:H1"/>
  </mergeCells>
  <pageMargins left="0.70099999999999996" right="0.70099999999999996" top="0.752" bottom="0.752" header="0.3" footer="0.3"/>
  <pageSetup paperSize="9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C20" sqref="C20"/>
    </sheetView>
  </sheetViews>
  <sheetFormatPr defaultColWidth="10" defaultRowHeight="12.75"/>
  <cols>
    <col min="1" max="2" width="24.5703125" customWidth="1"/>
    <col min="3" max="3" width="25.5703125" customWidth="1"/>
    <col min="4" max="4" width="28.85546875" customWidth="1"/>
    <col min="5" max="5" width="13.140625" customWidth="1"/>
    <col min="6" max="6" width="24.5703125" customWidth="1"/>
    <col min="7" max="7" width="40.85546875" customWidth="1"/>
    <col min="8" max="8" width="31.140625" customWidth="1"/>
  </cols>
  <sheetData>
    <row r="1" spans="1:8" ht="29.1" customHeight="1">
      <c r="A1" s="91" t="s">
        <v>51</v>
      </c>
      <c r="B1" s="91"/>
      <c r="C1" s="91"/>
      <c r="D1" s="91"/>
      <c r="E1" s="91"/>
      <c r="F1" s="91"/>
      <c r="G1" s="91"/>
      <c r="H1" s="91"/>
    </row>
    <row r="2" spans="1:8" ht="31.5">
      <c r="A2" s="31" t="s">
        <v>17</v>
      </c>
      <c r="B2" s="31" t="s">
        <v>18</v>
      </c>
      <c r="C2" s="31" t="s">
        <v>19</v>
      </c>
      <c r="D2" s="31" t="s">
        <v>20</v>
      </c>
      <c r="E2" s="31" t="s">
        <v>21</v>
      </c>
      <c r="F2" s="31" t="s">
        <v>22</v>
      </c>
      <c r="G2" s="31" t="s">
        <v>23</v>
      </c>
      <c r="H2" s="31" t="s">
        <v>24</v>
      </c>
    </row>
    <row r="3" spans="1:8" ht="162.75" customHeight="1">
      <c r="A3" s="57" t="s">
        <v>117</v>
      </c>
      <c r="B3" s="58" t="s">
        <v>118</v>
      </c>
      <c r="C3" s="58" t="s">
        <v>129</v>
      </c>
      <c r="D3" s="57" t="s">
        <v>132</v>
      </c>
      <c r="E3" s="58">
        <v>0.5</v>
      </c>
      <c r="F3" s="57" t="s">
        <v>130</v>
      </c>
      <c r="G3" s="57" t="s">
        <v>131</v>
      </c>
      <c r="H3" s="57" t="s">
        <v>119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ColWidth="10" defaultRowHeight="12.75"/>
  <cols>
    <col min="1" max="1" width="18" customWidth="1"/>
    <col min="2" max="2" width="17" customWidth="1"/>
    <col min="3" max="3" width="18.140625" customWidth="1"/>
    <col min="4" max="4" width="30.140625" customWidth="1"/>
    <col min="5" max="5" width="12.42578125" customWidth="1"/>
    <col min="6" max="6" width="17.28515625" customWidth="1"/>
    <col min="7" max="7" width="21.28515625" customWidth="1"/>
    <col min="8" max="8" width="22" customWidth="1"/>
  </cols>
  <sheetData>
    <row r="1" spans="1:8" ht="24.95" customHeight="1">
      <c r="A1" s="92" t="s">
        <v>52</v>
      </c>
      <c r="B1" s="92"/>
      <c r="C1" s="92"/>
      <c r="D1" s="92"/>
      <c r="E1" s="92"/>
      <c r="F1" s="92"/>
      <c r="G1" s="92"/>
      <c r="H1" s="92"/>
    </row>
    <row r="2" spans="1:8" ht="31.5">
      <c r="A2" s="29" t="s">
        <v>17</v>
      </c>
      <c r="B2" s="29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29" t="s">
        <v>24</v>
      </c>
    </row>
    <row r="3" spans="1:8" ht="192" customHeight="1">
      <c r="A3" s="47" t="s">
        <v>64</v>
      </c>
      <c r="B3" s="48" t="s">
        <v>65</v>
      </c>
      <c r="C3" s="48" t="s">
        <v>25</v>
      </c>
      <c r="D3" s="48" t="s">
        <v>26</v>
      </c>
      <c r="E3" s="48">
        <v>1</v>
      </c>
      <c r="F3" s="48" t="s">
        <v>69</v>
      </c>
      <c r="G3" s="26" t="s">
        <v>72</v>
      </c>
      <c r="H3" s="48" t="s">
        <v>66</v>
      </c>
    </row>
    <row r="4" spans="1:8" ht="15.75">
      <c r="A4" s="47"/>
      <c r="B4" s="48"/>
      <c r="C4" s="53"/>
      <c r="D4" s="48"/>
      <c r="E4" s="49"/>
      <c r="F4" s="48"/>
      <c r="G4" s="54"/>
      <c r="H4" s="48"/>
    </row>
    <row r="5" spans="1:8" ht="15.75">
      <c r="A5" s="47"/>
      <c r="B5" s="50"/>
      <c r="C5" s="52"/>
      <c r="D5" s="48"/>
      <c r="E5" s="51"/>
      <c r="F5" s="55"/>
      <c r="G5" s="54"/>
      <c r="H5" s="48"/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"/>
  <sheetViews>
    <sheetView workbookViewId="0">
      <selection activeCell="H5" sqref="A1:H5"/>
    </sheetView>
  </sheetViews>
  <sheetFormatPr defaultColWidth="9.140625" defaultRowHeight="15"/>
  <cols>
    <col min="1" max="1" width="28.5703125" style="18" customWidth="1"/>
    <col min="2" max="2" width="17.7109375" style="18" customWidth="1"/>
    <col min="3" max="3" width="22.5703125" style="18" customWidth="1"/>
    <col min="4" max="4" width="33" style="18" customWidth="1"/>
    <col min="5" max="5" width="17" style="18" customWidth="1"/>
    <col min="6" max="6" width="25.7109375" style="18" customWidth="1"/>
    <col min="7" max="7" width="40.140625" style="18" customWidth="1"/>
    <col min="8" max="8" width="23.7109375" style="18" customWidth="1"/>
    <col min="9" max="16384" width="9.140625" style="18"/>
  </cols>
  <sheetData>
    <row r="1" spans="1:16384" ht="29.65" customHeight="1">
      <c r="A1" s="93" t="s">
        <v>53</v>
      </c>
      <c r="B1" s="93"/>
      <c r="C1" s="93"/>
      <c r="D1" s="93"/>
      <c r="E1" s="93"/>
      <c r="F1" s="93"/>
      <c r="G1" s="93"/>
      <c r="H1" s="93"/>
    </row>
    <row r="2" spans="1:16384" ht="31.5">
      <c r="A2" s="72" t="s">
        <v>17</v>
      </c>
      <c r="B2" s="72" t="s">
        <v>18</v>
      </c>
      <c r="C2" s="72" t="s">
        <v>19</v>
      </c>
      <c r="D2" s="72" t="s">
        <v>20</v>
      </c>
      <c r="E2" s="72" t="s">
        <v>21</v>
      </c>
      <c r="F2" s="72" t="s">
        <v>22</v>
      </c>
      <c r="G2" s="73" t="s">
        <v>23</v>
      </c>
      <c r="H2" s="74" t="s">
        <v>24</v>
      </c>
    </row>
    <row r="3" spans="1:16384" ht="95.25" customHeight="1">
      <c r="A3" s="75" t="s">
        <v>54</v>
      </c>
      <c r="B3" s="76" t="s">
        <v>55</v>
      </c>
      <c r="C3" s="79" t="s">
        <v>12</v>
      </c>
      <c r="D3" s="77" t="s">
        <v>56</v>
      </c>
      <c r="E3" s="78">
        <v>1</v>
      </c>
      <c r="F3" s="79" t="s">
        <v>57</v>
      </c>
      <c r="G3" s="80" t="s">
        <v>44</v>
      </c>
      <c r="H3" s="81" t="s">
        <v>58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pans="1:16384" ht="126">
      <c r="A4" s="75" t="s">
        <v>54</v>
      </c>
      <c r="B4" s="76" t="s">
        <v>55</v>
      </c>
      <c r="C4" s="79" t="s">
        <v>62</v>
      </c>
      <c r="D4" s="77" t="s">
        <v>56</v>
      </c>
      <c r="E4" s="78">
        <v>1</v>
      </c>
      <c r="F4" s="79" t="s">
        <v>57</v>
      </c>
      <c r="G4" s="80" t="s">
        <v>44</v>
      </c>
      <c r="H4" s="81" t="s">
        <v>105</v>
      </c>
    </row>
    <row r="5" spans="1:16384" ht="126">
      <c r="A5" s="75" t="s">
        <v>54</v>
      </c>
      <c r="B5" s="76" t="s">
        <v>55</v>
      </c>
      <c r="C5" s="69" t="s">
        <v>5</v>
      </c>
      <c r="D5" s="75" t="s">
        <v>35</v>
      </c>
      <c r="E5" s="69" t="s">
        <v>68</v>
      </c>
      <c r="F5" s="68" t="s">
        <v>127</v>
      </c>
      <c r="G5" s="68" t="s">
        <v>128</v>
      </c>
      <c r="H5" s="81" t="s">
        <v>125</v>
      </c>
    </row>
    <row r="6" spans="1:16384">
      <c r="D6" s="19"/>
    </row>
    <row r="7" spans="1:16384">
      <c r="D7" s="19"/>
    </row>
    <row r="8" spans="1:16384">
      <c r="D8" s="19"/>
    </row>
    <row r="9" spans="1:16384">
      <c r="D9" s="19"/>
    </row>
    <row r="10" spans="1:16384">
      <c r="D10" s="19"/>
    </row>
    <row r="11" spans="1:16384">
      <c r="D11" s="19"/>
    </row>
    <row r="12" spans="1:16384">
      <c r="D12" s="19"/>
    </row>
    <row r="13" spans="1:16384">
      <c r="D13" s="19"/>
    </row>
    <row r="14" spans="1:16384">
      <c r="D14" s="19"/>
    </row>
    <row r="15" spans="1:16384">
      <c r="D15" s="19"/>
    </row>
    <row r="16" spans="1:16384">
      <c r="D16" s="19"/>
    </row>
    <row r="17" spans="4:4">
      <c r="D17" s="19"/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K6" sqref="K6"/>
    </sheetView>
  </sheetViews>
  <sheetFormatPr defaultColWidth="10" defaultRowHeight="12.75"/>
  <cols>
    <col min="1" max="1" width="16.140625" customWidth="1"/>
    <col min="2" max="2" width="24.140625" customWidth="1"/>
    <col min="3" max="3" width="14.140625" customWidth="1"/>
    <col min="4" max="4" width="22.7109375" customWidth="1"/>
    <col min="5" max="5" width="13.140625" customWidth="1"/>
    <col min="6" max="6" width="17.7109375" customWidth="1"/>
    <col min="7" max="7" width="45.85546875" customWidth="1"/>
    <col min="8" max="8" width="27.42578125" customWidth="1"/>
  </cols>
  <sheetData>
    <row r="1" spans="1:9" ht="32.1" customHeight="1">
      <c r="A1" s="94" t="s">
        <v>59</v>
      </c>
      <c r="B1" s="94"/>
      <c r="C1" s="94"/>
      <c r="D1" s="94"/>
      <c r="E1" s="94"/>
      <c r="F1" s="94"/>
      <c r="G1" s="94"/>
      <c r="H1" s="94"/>
    </row>
    <row r="2" spans="1:9" ht="31.5">
      <c r="A2" s="68" t="s">
        <v>17</v>
      </c>
      <c r="B2" s="68" t="s">
        <v>18</v>
      </c>
      <c r="C2" s="68" t="s">
        <v>19</v>
      </c>
      <c r="D2" s="68" t="s">
        <v>20</v>
      </c>
      <c r="E2" s="68" t="s">
        <v>21</v>
      </c>
      <c r="F2" s="68" t="s">
        <v>22</v>
      </c>
      <c r="G2" s="68" t="s">
        <v>23</v>
      </c>
      <c r="H2" s="68" t="s">
        <v>24</v>
      </c>
    </row>
    <row r="3" spans="1:9" s="56" customFormat="1" ht="63">
      <c r="A3" s="68" t="s">
        <v>60</v>
      </c>
      <c r="B3" s="68" t="s">
        <v>87</v>
      </c>
      <c r="C3" s="69" t="s">
        <v>14</v>
      </c>
      <c r="D3" s="68" t="s">
        <v>83</v>
      </c>
      <c r="E3" s="70" t="s">
        <v>42</v>
      </c>
      <c r="F3" s="71" t="s">
        <v>84</v>
      </c>
      <c r="G3" s="70" t="s">
        <v>85</v>
      </c>
      <c r="H3" s="68" t="s">
        <v>86</v>
      </c>
    </row>
    <row r="4" spans="1:9" ht="110.25">
      <c r="A4" s="68" t="s">
        <v>60</v>
      </c>
      <c r="B4" s="68" t="s">
        <v>95</v>
      </c>
      <c r="C4" s="69" t="s">
        <v>5</v>
      </c>
      <c r="D4" s="68" t="s">
        <v>83</v>
      </c>
      <c r="E4" s="70" t="s">
        <v>43</v>
      </c>
      <c r="F4" s="68" t="s">
        <v>97</v>
      </c>
      <c r="G4" s="68" t="s">
        <v>93</v>
      </c>
      <c r="H4" s="68" t="s">
        <v>92</v>
      </c>
      <c r="I4" s="59"/>
    </row>
    <row r="5" spans="1:9" ht="110.25">
      <c r="A5" s="68" t="s">
        <v>60</v>
      </c>
      <c r="B5" s="68" t="s">
        <v>96</v>
      </c>
      <c r="C5" s="69" t="s">
        <v>9</v>
      </c>
      <c r="D5" s="68" t="s">
        <v>83</v>
      </c>
      <c r="E5" s="70" t="s">
        <v>43</v>
      </c>
      <c r="F5" s="68" t="s">
        <v>97</v>
      </c>
      <c r="G5" s="68" t="s">
        <v>93</v>
      </c>
      <c r="H5" s="68" t="s">
        <v>94</v>
      </c>
    </row>
    <row r="6" spans="1:9" ht="110.25">
      <c r="A6" s="68" t="s">
        <v>60</v>
      </c>
      <c r="B6" s="68" t="s">
        <v>98</v>
      </c>
      <c r="C6" s="69" t="s">
        <v>102</v>
      </c>
      <c r="D6" s="68" t="s">
        <v>83</v>
      </c>
      <c r="E6" s="70" t="s">
        <v>43</v>
      </c>
      <c r="F6" s="68" t="s">
        <v>97</v>
      </c>
      <c r="G6" s="68" t="s">
        <v>93</v>
      </c>
      <c r="H6" s="68" t="s">
        <v>99</v>
      </c>
    </row>
    <row r="7" spans="1:9" ht="141.75">
      <c r="A7" s="68" t="s">
        <v>60</v>
      </c>
      <c r="B7" s="68" t="s">
        <v>100</v>
      </c>
      <c r="C7" s="69" t="s">
        <v>12</v>
      </c>
      <c r="D7" s="68" t="s">
        <v>107</v>
      </c>
      <c r="E7" s="70" t="s">
        <v>43</v>
      </c>
      <c r="F7" s="68" t="s">
        <v>108</v>
      </c>
      <c r="G7" s="68" t="s">
        <v>44</v>
      </c>
      <c r="H7" s="68" t="s">
        <v>101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СОШ</vt:lpstr>
      <vt:lpstr>78</vt:lpstr>
      <vt:lpstr>83</vt:lpstr>
      <vt:lpstr>88</vt:lpstr>
      <vt:lpstr>89</vt:lpstr>
      <vt:lpstr>90</vt:lpstr>
      <vt:lpstr>СШИ</vt:lpstr>
      <vt:lpstr>196</vt:lpstr>
      <vt:lpstr>198</vt:lpstr>
      <vt:lpstr>СамЛ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УО 1</cp:lastModifiedBy>
  <cp:revision>272</cp:revision>
  <dcterms:created xsi:type="dcterms:W3CDTF">2023-08-25T14:01:22Z</dcterms:created>
  <dcterms:modified xsi:type="dcterms:W3CDTF">2026-10-30T09:04:01Z</dcterms:modified>
  <dc:language>ru-RU</dc:language>
</cp:coreProperties>
</file>