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ВАКАНСИИ\2024-2025\Вакансии на 01.03.2025\"/>
    </mc:Choice>
  </mc:AlternateContent>
  <bookViews>
    <workbookView xWindow="0" yWindow="0" windowWidth="28800" windowHeight="11835" activeTab="20"/>
  </bookViews>
  <sheets>
    <sheet name=" ДОО" sheetId="1" r:id="rId1"/>
    <sheet name="7" sheetId="2" r:id="rId2"/>
    <sheet name="11" sheetId="3" r:id="rId3"/>
    <sheet name="17" sheetId="4" r:id="rId4"/>
    <sheet name="25" sheetId="5" r:id="rId5"/>
    <sheet name="27" sheetId="6" r:id="rId6"/>
    <sheet name="34" sheetId="7" r:id="rId7"/>
    <sheet name="37" sheetId="8" r:id="rId8"/>
    <sheet name="40" sheetId="9" r:id="rId9"/>
    <sheet name="44" sheetId="10" r:id="rId10"/>
    <sheet name="47" sheetId="11" r:id="rId11"/>
    <sheet name="48" sheetId="12" r:id="rId12"/>
    <sheet name="50" sheetId="13" r:id="rId13"/>
    <sheet name="52" sheetId="14" r:id="rId14"/>
    <sheet name="53" sheetId="15" r:id="rId15"/>
    <sheet name="54" sheetId="16" r:id="rId16"/>
    <sheet name="56" sheetId="17" r:id="rId17"/>
    <sheet name="57" sheetId="18" r:id="rId18"/>
    <sheet name="58" sheetId="19" r:id="rId19"/>
    <sheet name="59" sheetId="20" r:id="rId20"/>
    <sheet name="60" sheetId="21" r:id="rId21"/>
  </sheets>
  <definedNames>
    <definedName name="_xlnm._FilterDatabase" localSheetId="11" hidden="1">'48'!$A$1:$H$4</definedName>
    <definedName name="_xlnm._FilterDatabase" localSheetId="19" hidden="1">'59'!$A$3:$D$3</definedName>
  </definedNames>
  <calcPr calcId="152511"/>
</workbook>
</file>

<file path=xl/calcChain.xml><?xml version="1.0" encoding="utf-8"?>
<calcChain xmlns="http://schemas.openxmlformats.org/spreadsheetml/2006/main">
  <c r="W26" i="1" l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9" i="1"/>
  <c r="C8" i="1"/>
  <c r="C7" i="1"/>
  <c r="C6" i="1"/>
  <c r="C5" i="1"/>
  <c r="L27" i="1" l="1"/>
  <c r="N27" i="1"/>
  <c r="P27" i="1"/>
  <c r="F27" i="1"/>
  <c r="R27" i="1"/>
  <c r="G27" i="1"/>
  <c r="S27" i="1"/>
  <c r="H27" i="1"/>
  <c r="T27" i="1"/>
  <c r="I27" i="1"/>
  <c r="U27" i="1"/>
  <c r="D27" i="1"/>
  <c r="J27" i="1"/>
  <c r="V27" i="1"/>
  <c r="K27" i="1"/>
  <c r="W27" i="1"/>
  <c r="C10" i="1"/>
  <c r="M27" i="1"/>
  <c r="C26" i="1"/>
  <c r="C27" i="1" s="1"/>
  <c r="O27" i="1"/>
  <c r="E27" i="1"/>
  <c r="Q27" i="1"/>
</calcChain>
</file>

<file path=xl/sharedStrings.xml><?xml version="1.0" encoding="utf-8"?>
<sst xmlns="http://schemas.openxmlformats.org/spreadsheetml/2006/main" count="608" uniqueCount="261">
  <si>
    <t xml:space="preserve">                                                                           </t>
  </si>
  <si>
    <t>Вакансии по состоянию на 01.03.2025</t>
  </si>
  <si>
    <t>Должность</t>
  </si>
  <si>
    <t>Фактическая численность работников /чел. (по состоянию на отчетную дату)</t>
  </si>
  <si>
    <t>на 01.03.25</t>
  </si>
  <si>
    <t xml:space="preserve">воспитатель </t>
  </si>
  <si>
    <t xml:space="preserve">                                                                   </t>
  </si>
  <si>
    <t>музыкальный руководитель</t>
  </si>
  <si>
    <t>педагог-психолог</t>
  </si>
  <si>
    <t>заместитель заведующего по воспитательной и методической работе</t>
  </si>
  <si>
    <t>старший воспитатель</t>
  </si>
  <si>
    <t>ВСЕГО педагогических работников</t>
  </si>
  <si>
    <t>заместитель заведующего по административно-хозяйственной работе</t>
  </si>
  <si>
    <t>младший воспитатель</t>
  </si>
  <si>
    <t>младший воспитатель, временно на период отпуска по уходу за ребенком до трех лет основного работника</t>
  </si>
  <si>
    <t>шеф-повар</t>
  </si>
  <si>
    <t>повар</t>
  </si>
  <si>
    <t>заведующий производством</t>
  </si>
  <si>
    <t>специалист по охране труда</t>
  </si>
  <si>
    <t xml:space="preserve">уборщик служебных помещений </t>
  </si>
  <si>
    <t>уборщик служебных помещений (квотированное место для инвалида)</t>
  </si>
  <si>
    <t>начальник хозяйственного отдела</t>
  </si>
  <si>
    <t>дворник</t>
  </si>
  <si>
    <t>сторож</t>
  </si>
  <si>
    <t>подсобный рабочий пищеблока</t>
  </si>
  <si>
    <t>рабочий по комплексному ремонту и обслуживания зданий</t>
  </si>
  <si>
    <t>Всего иных работников</t>
  </si>
  <si>
    <t>ВСЕГО</t>
  </si>
  <si>
    <t xml:space="preserve">     </t>
  </si>
  <si>
    <t xml:space="preserve">Муниципальное автономное дошкольное образовательное учреждение "Детский сад № 7" </t>
  </si>
  <si>
    <t>Наименование ОУ</t>
  </si>
  <si>
    <t>Адрес</t>
  </si>
  <si>
    <t>Вакансия</t>
  </si>
  <si>
    <t>Требования к соискателю</t>
  </si>
  <si>
    <t>Размер ставки</t>
  </si>
  <si>
    <t>График работы</t>
  </si>
  <si>
    <t>Уровень оплаты труда</t>
  </si>
  <si>
    <t>ФИО руководителя ОУ, конт. телефон</t>
  </si>
  <si>
    <t>МАДОУ "Детский сад №7"</t>
  </si>
  <si>
    <t>ул. Калинина, д.47А</t>
  </si>
  <si>
    <t>Высшее образование по направлению «Техносферная безопасность» или профессиональная переподготовка в области охраны труда
Опыт работы в данной должности 
от 3 лет</t>
  </si>
  <si>
    <t>Пятидневная рабочая неделя.                                   1 смена                               08.00 – 12.00</t>
  </si>
  <si>
    <t xml:space="preserve">Хомякова
 Жанна Викторовна
52-30-10
</t>
  </si>
  <si>
    <t>Высшее образование Опыт работы в данной должности от 1 года</t>
  </si>
  <si>
    <t xml:space="preserve">Пятидневная рабочая неделя
08.00 – 17.00
</t>
  </si>
  <si>
    <t>Хомякова Жанна Викторовна   52-30-10</t>
  </si>
  <si>
    <t>Высшее образование Опыт работы в данной должности в дошкольном учреждении от 1 года</t>
  </si>
  <si>
    <t xml:space="preserve">Пятидневная рабочая неделя
08.00 – 16.12
</t>
  </si>
  <si>
    <t>33660 руб. + стимулирующие выплаты, согласно Коллективному договору</t>
  </si>
  <si>
    <t xml:space="preserve">Муниципальное бюджетное дошкольное образовательное учреждение "Детский сад № 11" </t>
  </si>
  <si>
    <t>МБДОУ "Детский сад №11</t>
  </si>
  <si>
    <t>г.Северск Томская область,               ул. Калинина, 4А</t>
  </si>
  <si>
    <t>заместитель заведующего по воспитательно-методической работе</t>
  </si>
  <si>
    <t>высшее профессиональное образование по направлениям подготовки "Государственное и муниципальное управление", "Менеджмент", "Управление персоналом" и стаж работы на педагогических или руководящих должностях не менее 5 пяти лет или высшее профессиональное образование и дополнительное профессиональное образование в области государственного и муниципального управления, менеджмента и экономики и стаж работы на педагогических или руководящих должностях не менее 5 лет;  обязательно прохождение медицинского осмотра и психиатрического освидетельствования, наличие справки об отсутствии судимости</t>
  </si>
  <si>
    <t>пятидневная рабочая неделя с 08.00 до 17.00,                            перерыв для отдыха                с 12.00 до 13.00</t>
  </si>
  <si>
    <t xml:space="preserve">от 50 000 руб.             до 52 500 руб. </t>
  </si>
  <si>
    <t>Густовская Елена Александровна
р.т. 54-28-28</t>
  </si>
  <si>
    <t>воспитатель</t>
  </si>
  <si>
    <t>высшее образование (дошкольная педагогика) или среднее профессиональное образование ("Воспитатель детей дошкольного возраста"), обязательно прохождение медицинского осмотра и психиатрического освидетельствования, наличие справки об отсутствии судимости</t>
  </si>
  <si>
    <t>пятидневная рабочая неделя, сменная работа:           1 смена: с 07.00 до 14.12;             2 смена: с 11.48 до 19.00</t>
  </si>
  <si>
    <t>33 660 руб. + стимулирующие выплаты, согласно Коллективному договору</t>
  </si>
  <si>
    <t>помощник воспитателя*, временно на период отпуска по уходу за ребенком до трех лет основного работника</t>
  </si>
  <si>
    <t>среднее профессиональное образование, без предъявлений требований к стажу работы или среднее (полное) общее образование и професиональная подготовка в области образования и педагогики без предъявлений к стажу работы; обязательно прохождение медицинского осмотра и психиатрического освидетельствования, наличие справки об отсутствии судимости</t>
  </si>
  <si>
    <t>пятидневная рабочая неделя с 08.00 до 17.00,                            перерыв для отдыха                с 13.30 до 14.30</t>
  </si>
  <si>
    <t>33 660 руб.</t>
  </si>
  <si>
    <t>повар 5 разряда</t>
  </si>
  <si>
    <t>среднее профессиональное образование, прошедших профессиональное обучение по программе профессиональной подготовки по основному производству организации питания; имеющее стаж работы не менее года в производстве организаций питания; обязательно прохождение медицинского осмотра, наличие справки об отсутствии судимости</t>
  </si>
  <si>
    <t>пятидневная рабочая неделя, сменная работа по графику, утвержденному работодателем</t>
  </si>
  <si>
    <t>33660 руб.</t>
  </si>
  <si>
    <t>рабочий по комплексному ремонту и обслуживанию зданий</t>
  </si>
  <si>
    <t>среднее профессиональное образование, без предъявления требований к стажу работы; обязательно прохождение медицинского осмотра, наличие справки об отсутствии судимости</t>
  </si>
  <si>
    <t>пятидневная рабочая неделя, неполный рабочий день, 0,5 ставки - 4 ч. 00 м., с 08.00 до 12.00</t>
  </si>
  <si>
    <t>16 830 руб. - уровень оплаты  на неполный рабочий день</t>
  </si>
  <si>
    <t>* Помощник воспитателя, оказывает техническую помощь детям-инвалидам и детям с ограничеными возможностями здоровья для осуществления возможности вести независимый образ жизни и активно участвовать во всех аспектах жизнедеятельности</t>
  </si>
  <si>
    <t xml:space="preserve">Муниципальное бюджетное дошкольное образовательное учреждение "Детский сад № 17" </t>
  </si>
  <si>
    <t>МБДОУ "Детский сад № 17</t>
  </si>
  <si>
    <t>ул. Калинина, 30</t>
  </si>
  <si>
    <t>Педагогическое дошкольное образование, наличие справки об отсутствии судимости</t>
  </si>
  <si>
    <t>посменно          с 7.00 до 14.12              с 11.48 до 19.00</t>
  </si>
  <si>
    <t>33660,00 рублей + стимулирующие выплаты по коллективному договору</t>
  </si>
  <si>
    <t>МБДОУ "Детский сад № 17"</t>
  </si>
  <si>
    <t xml:space="preserve">Муниципальное бюджетное дошкольное образовательное учреждение "Детский сад № 25" </t>
  </si>
  <si>
    <t>МБДОУ "Детский сад №25"</t>
  </si>
  <si>
    <t>Куйбышева ,13а</t>
  </si>
  <si>
    <t>зам.зав.по АХР</t>
  </si>
  <si>
    <t>Высшее экономическое или техническое образование, переподготовка по программе менеджемент в   образовании, знание персон.компьютера, умение работать в Excel и т.п.</t>
  </si>
  <si>
    <t>с 8.00 до 17.00  пятн. с 8. 00 до 15.45   обед с 12.00 до 12.45</t>
  </si>
  <si>
    <t>не менее 40 000</t>
  </si>
  <si>
    <t>Деева Елена Владимировна. 52-92-02</t>
  </si>
  <si>
    <t>Образование не ниже среднего, без вредных привычек, возраст до 65 лет, наличие справки об отсутствии судимости</t>
  </si>
  <si>
    <t>с 8.00 до 17.00     обед с 13.00 до 14.00</t>
  </si>
  <si>
    <t>не менее 29.000</t>
  </si>
  <si>
    <t xml:space="preserve"> </t>
  </si>
  <si>
    <t xml:space="preserve">Муниципальное бюджетное дошкольное образовательное учреждение "Детский сад № 27" </t>
  </si>
  <si>
    <t>МБДОУ "Детский сад № 27"</t>
  </si>
  <si>
    <t>ул.Крупской 30</t>
  </si>
  <si>
    <t>нет</t>
  </si>
  <si>
    <t xml:space="preserve">Муниципальное бюджетное дошкольное образовательное учреждение "Детский сад № 34" </t>
  </si>
  <si>
    <t>МБДОУ "Детский сад № 34"</t>
  </si>
  <si>
    <t>Самусь, ул.Советская, д.5</t>
  </si>
  <si>
    <t>Сторож</t>
  </si>
  <si>
    <t>Специальное рабочее место (заболевание опорно-двигательного аппарата). Уровень образования: среднее общее без предъявления требований к опыту работу. Личные качества: ответственность, исполнительность</t>
  </si>
  <si>
    <t>Сменный</t>
  </si>
  <si>
    <t>Оксенгерт Ирина Викторовна,                  8(3823)904-360</t>
  </si>
  <si>
    <t>Рабочий по комплексному обслуживанию и ремонту здания</t>
  </si>
  <si>
    <t>Уровень образования: среднее общее без предъявления требований к опыту работу. Личные качества: ответственность, исполнительность</t>
  </si>
  <si>
    <t>Сменный Ежедневно с понедельника по пятницу в 08.00 до 16.00 с двумя выходными суббота и восресенье</t>
  </si>
  <si>
    <t>Дворник</t>
  </si>
  <si>
    <t>Ежедневно с понедельника по пятницу в 08.00 до 17.00 с двумя выходными суббота и восресенье</t>
  </si>
  <si>
    <t>Начальник хозяйственного отдела</t>
  </si>
  <si>
    <t>Уровень образования: среднее профессиональное образование и стаж работы по хозяйственному обслуживанию не менее одного года или начальное профессиональное  образование и стаж работы по хозяйственному обслуживанию не менее 3 лет или высшее управленческое образование. Личные качества: ответственность, исполнительность, умение принимать самостоятельные решения, работа в команде.</t>
  </si>
  <si>
    <t>Ежедневно с понедельника по пятницу в 08.00 до 11.36 с двумя выходными суббота и восресенье</t>
  </si>
  <si>
    <t>Спенциалист по охране труда</t>
  </si>
  <si>
    <t xml:space="preserve">Уровень образования: высшее профессиональное (техническое) образование без предъявления требований к стажу работу  или среднее профессиональное (техническое) образование и стаж работы в данной должности не менее одного года, а также наличие специального обучения по охране труда. Личные качества: ответственность, исполнительность, умение принимать самостоятельные решения, стрессоустойчивость. </t>
  </si>
  <si>
    <t>Ежедневно с понедельника по пятницу в 13.00 до 16.36 с двумя выходными суббота и восресенье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</si>
  <si>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</si>
  <si>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Муниципальное бюджетное дошкольное образовательное учреждение "Детский сад № 37" </t>
  </si>
  <si>
    <t>МБДОУ "Детский сад № 37"</t>
  </si>
  <si>
    <t>пр. Коммунистический, 80а</t>
  </si>
  <si>
    <t>Младший воспитатель</t>
  </si>
  <si>
    <t>Среднее профессиональное образование, либо среднее и курсы повышения квалификации по должности «младший воспитатель»</t>
  </si>
  <si>
    <t>1 (на период отпуска по уходу основного работника)</t>
  </si>
  <si>
    <t>с 8.00  до 17.00</t>
  </si>
  <si>
    <t xml:space="preserve">33 660,00 рублей </t>
  </si>
  <si>
    <t xml:space="preserve">Муниципальное бюджетное дошкольное образовательное учреждение "Детский сад № 40" </t>
  </si>
  <si>
    <t>МБДОУ «Детский сад № 40»</t>
  </si>
  <si>
    <t>Томская область</t>
  </si>
  <si>
    <t>Среднее профессиональное образование</t>
  </si>
  <si>
    <t>08.00 - 17.00</t>
  </si>
  <si>
    <t>Власова Светлана Владимировна</t>
  </si>
  <si>
    <t>г. Северск</t>
  </si>
  <si>
    <t> </t>
  </si>
  <si>
    <t> руб.</t>
  </si>
  <si>
    <t>78-54-40</t>
  </si>
  <si>
    <t>пр. Коммунистический, 34а</t>
  </si>
  <si>
    <t>Среднее образование</t>
  </si>
  <si>
    <t>Учитель-логопед</t>
  </si>
  <si>
    <t>Высшее образование</t>
  </si>
  <si>
    <t>08.00 - 12.00</t>
  </si>
  <si>
    <t>Повар</t>
  </si>
  <si>
    <t>Помощник воспитателя (ассистент)</t>
  </si>
  <si>
    <t xml:space="preserve">Муниципальное бюджетное дошкольное образовательное учреждение "Детский сад № 44" </t>
  </si>
  <si>
    <t>МБДОУ "Детский сад № 44"</t>
  </si>
  <si>
    <t>г. Северск, ул. Царевского, 14а</t>
  </si>
  <si>
    <t>8.00 до 17.00</t>
  </si>
  <si>
    <t>28 863 руб.</t>
  </si>
  <si>
    <t>Воробьеа Ирина Александровна, 52-20-98</t>
  </si>
  <si>
    <t xml:space="preserve">Муниципальное бюджетное дошкольное образовательное учреждение "Детский сад № 47" </t>
  </si>
  <si>
    <t>МБДОУ "Детский сад № 47"</t>
  </si>
  <si>
    <t>ул. Калинина, 28</t>
  </si>
  <si>
    <t>уборщик служебных помещений                                   ( специальное рабочее место для сотрудника с инвалидностью, слабослыщащий)</t>
  </si>
  <si>
    <t>Без вредных привычек, медицинская книжка, справка об отсутствии судимости</t>
  </si>
  <si>
    <t>с 8ч до 12ч</t>
  </si>
  <si>
    <t>16830,00 рублей (МРОТ)</t>
  </si>
  <si>
    <t>Белоцерковская Светлана Владимировна                           р.т. 52-59-06</t>
  </si>
  <si>
    <t>Среднее профессиональное образование, либо среднее и курсы повышения квалификации по должности "младший воспитатель"</t>
  </si>
  <si>
    <t>1,00 (на период декретного отпуска)</t>
  </si>
  <si>
    <t>33660,00 рублей (МРОТ)</t>
  </si>
  <si>
    <t>Педагог - психолог</t>
  </si>
  <si>
    <t xml:space="preserve">с 08.00 до 16.12
</t>
  </si>
  <si>
    <t>от 30000,00</t>
  </si>
  <si>
    <t>Заместитель заведующего по АХР</t>
  </si>
  <si>
    <t>1,00</t>
  </si>
  <si>
    <t>от 40000,00</t>
  </si>
  <si>
    <t>Повар 5 разряда</t>
  </si>
  <si>
    <t>Среднее профессиональное образование, прошедших профессиональное обучение по программе профессиональной подготовки по основному производству организации питания; имеющее стаж работы не менее года в производстве организаций питания; обязательно прохождение медицинского осмотра, наличие справки об отсутствии судимости</t>
  </si>
  <si>
    <t>Пятидневная 8- часовая рабочая, сменный график утвержденный работодателем</t>
  </si>
  <si>
    <t xml:space="preserve">Муниципальное автономное дошкольное образовательное учреждение "Детский сад № 48" </t>
  </si>
  <si>
    <t>МАДОУ "Детский сад № 48"</t>
  </si>
  <si>
    <t xml:space="preserve"> Северск, ул.Горького, 15 А</t>
  </si>
  <si>
    <t>Среднее общее образование, без опыта. Требования : ответственность, исполнительность, без вредных привычек</t>
  </si>
  <si>
    <t>С 08.00 - 17.00, с перерывом на обед</t>
  </si>
  <si>
    <t>Татьяна Викторовна Мамонова, 53-36-26</t>
  </si>
  <si>
    <t xml:space="preserve"> Повар 5 разряд</t>
  </si>
  <si>
    <t>Среднее профессиональное образование, прошедших профессиональное обучение по программе профессиональной подготовки; имеющее стаж работы не менее года в  организации питания; обязательно прохождение медицинского осмотра, наличие справки об отсутствии судимости</t>
  </si>
  <si>
    <t>Уборщик служебных помещений</t>
  </si>
  <si>
    <t>среднее профессиональное образование или среднее (полное) общее образование и професиональная подготовка в области образования</t>
  </si>
  <si>
    <t>Татьяна Викторовна Мамонова, 53-36-27</t>
  </si>
  <si>
    <t xml:space="preserve">Муниципальное бюджетное дошкольное образовательное учреждение "Детский сад № 50" </t>
  </si>
  <si>
    <t>МБДОУ «Детский сад №50»</t>
  </si>
  <si>
    <t>Северная, 12</t>
  </si>
  <si>
    <t>высшее образование по профильным направлениям, без предъявлений требований к стажу работу</t>
  </si>
  <si>
    <t>5 дней в неделю, 
рабочий день
5 часов 58 минут</t>
  </si>
  <si>
    <t xml:space="preserve"> от 27937,80рублей</t>
  </si>
  <si>
    <t>Еремина Наталья Владимировна
52-92-75</t>
  </si>
  <si>
    <t>высшее образование или среднее профессиональное образование и дополнительное профессиональное образование по направлению деятельности в образовательной организации без предъявления требований к стажу работы</t>
  </si>
  <si>
    <t>24 часа в неделю</t>
  </si>
  <si>
    <t>от 33660 рублей</t>
  </si>
  <si>
    <t>Подсобный рабочий пищеблока (временная)</t>
  </si>
  <si>
    <t>Справка об отсутствии судимости</t>
  </si>
  <si>
    <t xml:space="preserve">5 дней в неделю, 
рабочий день
6 часов </t>
  </si>
  <si>
    <t>25245 рублей</t>
  </si>
  <si>
    <t>Справка об отсутствии судимости
Имеющее среднее профессиональное образование по программе подготовки специалистов среднего звена</t>
  </si>
  <si>
    <t xml:space="preserve">5 дней в неделю, 
рабочий день
8 часов </t>
  </si>
  <si>
    <t>33660 рублей</t>
  </si>
  <si>
    <t xml:space="preserve">Муниципальное бюджетное дошкольное образовательное учреждение "Детский сад № 52" </t>
  </si>
  <si>
    <t>МБДОУ "Детский сад № 52"</t>
  </si>
  <si>
    <t>без вредных привычек, среднее профессиональное образование, медицинская книжка, справка о наличии (отсутствии) судимости</t>
  </si>
  <si>
    <t>пятидневная рабочая неделя, с 8:00 до 17:00</t>
  </si>
  <si>
    <t>Белозуб Оксана Викторовна, 56-28-23</t>
  </si>
  <si>
    <t>Педагогическое дошкольное образование, без вредных привычек,  медицинская книжка, справка о наличии (отсутствии) судимости</t>
  </si>
  <si>
    <t>33660+ стиммурирующие выплаты по коллективному договору</t>
  </si>
  <si>
    <t xml:space="preserve">Муниципальное бюджетное дошкольное образовательное учреждение "Детский сад № 53 " </t>
  </si>
  <si>
    <t>Вакансии</t>
  </si>
  <si>
    <t>Требование к соискателю</t>
  </si>
  <si>
    <t>МБДОУ "Детский сад № 53"</t>
  </si>
  <si>
    <t>пр. Коммунистический,110</t>
  </si>
  <si>
    <t>Среднее общее, среднее специальное образование, наличие справки об отсутствии судимости</t>
  </si>
  <si>
    <t>с 07.00 до 16.00</t>
  </si>
  <si>
    <t>Довгалева Алена Александровна (заведующий), р.т. 56-28-57</t>
  </si>
  <si>
    <t xml:space="preserve">Муниципальное бюджетное дошкольное образовательное учреждение "Детский сад № 54" </t>
  </si>
  <si>
    <t>пр. Коммунистический, 139 (место работы корпус № 2 ул. Калинина, 141)</t>
  </si>
  <si>
    <t>нет вакансий</t>
  </si>
  <si>
    <t>Грода Лариса Станиславовна,             р.т. 56-94-54</t>
  </si>
  <si>
    <t xml:space="preserve">Муниципальное бюджетное дошкольное образовательное учреждение "ЦРР - детский сад № 56" </t>
  </si>
  <si>
    <t>МБДОУ "ЦРР-детский сад №56"</t>
  </si>
  <si>
    <t>пр-т Коммунистический, 104</t>
  </si>
  <si>
    <t>-</t>
  </si>
  <si>
    <t>Самойлес Наталья Николаевна                         т. 56-15-11</t>
  </si>
  <si>
    <t xml:space="preserve">Муниципальное бюджетное дошкольное образовательное учреждение "ЦРР - детский сад № 57" </t>
  </si>
  <si>
    <t>МБДОУ "ЦРР-детский сад №57"</t>
  </si>
  <si>
    <t>г.Северск Томская область,               ул. Лесная, 9в</t>
  </si>
  <si>
    <t>уборщик сжебных помещений</t>
  </si>
  <si>
    <t xml:space="preserve"> Наличие справки об отсутствии судимости, обязательное прохождение медицинского осмотра, сдача санитарного минимума, ответственность</t>
  </si>
  <si>
    <t>с 8ч до 17ч</t>
  </si>
  <si>
    <t xml:space="preserve"> Воробьёва Ирина Юрьевна                 т. 54-05-46</t>
  </si>
  <si>
    <t>дворник 1 разряда</t>
  </si>
  <si>
    <t xml:space="preserve"> младший воспитатель</t>
  </si>
  <si>
    <t xml:space="preserve">Муниципальное бюджетное дошкольное образовательное учреждение "ЦРР - детский сад № 58" </t>
  </si>
  <si>
    <t>МБДОУ "ЦРР - детский сад №58"</t>
  </si>
  <si>
    <t>Южный проезд, 4</t>
  </si>
  <si>
    <t>Шеф-повар</t>
  </si>
  <si>
    <t>Среднее профессиональное или высшее образование, медицинская книжка, справка о наличии (отсутствии) судимости</t>
  </si>
  <si>
    <t>8:00-12:00</t>
  </si>
  <si>
    <t>16 830 руб.</t>
  </si>
  <si>
    <t>Андрунь Софья Владимировна, 56-27-33</t>
  </si>
  <si>
    <t>Среднее профессиональное, медицинская книжка, справка о наличии (отсутствии) судимости</t>
  </si>
  <si>
    <t>8:00-17:00</t>
  </si>
  <si>
    <t xml:space="preserve">Муниципальное бюджетное дошкольное образовательное учреждение "ЦРР - детский сад № 59" </t>
  </si>
  <si>
    <t>МБДОУ " ЦРР - детский сад № 59"</t>
  </si>
  <si>
    <t>Северск ул. Победы 8"А"</t>
  </si>
  <si>
    <t>Михеенко Ирина Андреевна 8(3823) 56-46-29</t>
  </si>
  <si>
    <t xml:space="preserve">Муниципальное бюджетное дошкольное образовательное учреждение "ЦРР - детский сад № 60" </t>
  </si>
  <si>
    <t>МБДОУ "ЦРР - детский сад № 60"</t>
  </si>
  <si>
    <t>пр-т Коммунистический, 155</t>
  </si>
  <si>
    <t>младший воспитатель на период  отпуска по уходу за ребенком основного работника</t>
  </si>
  <si>
    <t>Наличие начального проф. или среднего проф. образования, наличие справки об отсутствии судимости, без вредных привычек, ответственность, дисциплинированность</t>
  </si>
  <si>
    <t xml:space="preserve">40-часовая рабочая неделя, Понедельник-пятница,                         с 8.00 до 17.00, обед с 14.00 до 15.00 </t>
  </si>
  <si>
    <t>Васина Лилия Вячеславовна,                      т.56-29-65</t>
  </si>
  <si>
    <t>Наличие педагоггического (дошкольного) образования, наличие справки об отсутствии судимости, без вредных привычек, ответственность, дисциплинированность</t>
  </si>
  <si>
    <t>36-часовая рабочая неделя, Понедельник-пятница,                         1 смена                                            с 7.00 до 14.12,              2 смена                                      с 11.48 до 19.00</t>
  </si>
  <si>
    <t>от 33660 руб.</t>
  </si>
  <si>
    <t>воспитатель на период отпуска по уходу за ребенком основного работника</t>
  </si>
  <si>
    <r>
      <t>помощник воспитателя</t>
    </r>
    <r>
      <rPr>
        <b/>
        <sz val="12"/>
        <color theme="1"/>
        <rFont val="PT Astra Serif"/>
        <family val="1"/>
        <charset val="204"/>
      </rPr>
      <t>*</t>
    </r>
    <r>
      <rPr>
        <sz val="12"/>
        <color theme="1"/>
        <rFont val="PT Astra Serif"/>
        <family val="1"/>
        <charset val="204"/>
      </rPr>
      <t>, временно на период отпуска по уходу за ребенком до трех лет основного работника</t>
    </r>
  </si>
  <si>
    <t xml:space="preserve">                                                                                                                                                                                     Неделюк Вера Васильевна, р.т. 54-58-47</t>
  </si>
  <si>
    <t>Заведующий Разбегаева Татьяна Александровна           т. 52-69-64, специалист по кадрам Шалаева Елена Сергеевна 8-909-547-36-23</t>
  </si>
  <si>
    <t>Григорьева Оксана Анатольевна,                      52-63-65</t>
  </si>
  <si>
    <t>Наличие начального проф. или среднего проф. образования, наличие справки об отсутствии судимости, без вредных привычек</t>
  </si>
  <si>
    <t>пр. Коммунистический, 102</t>
  </si>
  <si>
    <t>МБДОУ "Детский сад №54"</t>
  </si>
  <si>
    <r>
      <t xml:space="preserve">уборщик сжебных помещений </t>
    </r>
    <r>
      <rPr>
        <b/>
        <sz val="12"/>
        <rFont val="PT Astra Serif"/>
        <family val="1"/>
        <charset val="204"/>
      </rPr>
      <t>(бассейн)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</si>
</sst>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0"/>
      <color theme="1"/>
      <name val="Liberation Sans"/>
    </font>
    <font>
      <sz val="10"/>
      <color theme="1"/>
      <name val="Times New Roman"/>
    </font>
    <font>
      <sz val="12"/>
      <color theme="1"/>
      <name val="Times New Roman"/>
    </font>
    <font>
      <sz val="12"/>
      <name val="Times New Roman"/>
    </font>
    <font>
      <sz val="12"/>
      <color theme="1"/>
      <name val="Liberation Sans"/>
    </font>
    <font>
      <sz val="12"/>
      <color theme="1"/>
      <name val="PT Astra Serif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indexed="2"/>
      <name val="PT Astra Serif"/>
      <family val="1"/>
      <charset val="204"/>
    </font>
    <font>
      <sz val="12"/>
      <name val="PT Astra Serif"/>
      <family val="1"/>
      <charset val="204"/>
    </font>
    <font>
      <vertAlign val="subscript"/>
      <sz val="12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5" tint="0.59999389629810485"/>
      </patternFill>
    </fill>
  </fills>
  <borders count="4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9" xfId="0" applyFont="1" applyBorder="1" applyAlignment="1">
      <alignment horizontal="center" vertical="top" wrapText="1"/>
    </xf>
    <xf numFmtId="0" fontId="4" fillId="0" borderId="0" xfId="0" applyFont="1"/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3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Alignment="1">
      <alignment wrapText="1" indent="3"/>
    </xf>
    <xf numFmtId="0" fontId="8" fillId="0" borderId="1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top"/>
    </xf>
    <xf numFmtId="2" fontId="8" fillId="0" borderId="21" xfId="0" applyNumberFormat="1" applyFont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2" fontId="8" fillId="0" borderId="24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2" fontId="8" fillId="0" borderId="0" xfId="0" applyNumberFormat="1" applyFont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49" fontId="8" fillId="0" borderId="1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3" fontId="8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view="pageBreakPreview" topLeftCell="A13" workbookViewId="0">
      <selection activeCell="Y6" sqref="Y6"/>
    </sheetView>
  </sheetViews>
  <sheetFormatPr defaultColWidth="10.42578125" defaultRowHeight="12.75"/>
  <cols>
    <col min="1" max="1" width="4.140625" customWidth="1"/>
    <col min="2" max="2" width="39" customWidth="1"/>
    <col min="3" max="3" width="21" customWidth="1"/>
    <col min="4" max="12" width="7.7109375" customWidth="1"/>
    <col min="13" max="13" width="7.5703125" customWidth="1"/>
    <col min="14" max="14" width="7.28515625" customWidth="1"/>
    <col min="15" max="15" width="7.5703125" customWidth="1"/>
    <col min="16" max="16" width="7.85546875" customWidth="1"/>
    <col min="17" max="17" width="7" customWidth="1"/>
    <col min="18" max="19" width="6.85546875" customWidth="1"/>
    <col min="20" max="20" width="7" customWidth="1"/>
    <col min="21" max="21" width="7.28515625" customWidth="1"/>
    <col min="22" max="22" width="7" customWidth="1"/>
    <col min="23" max="23" width="7.5703125" customWidth="1"/>
  </cols>
  <sheetData>
    <row r="1" spans="1:23" ht="15.75">
      <c r="A1" t="s">
        <v>0</v>
      </c>
      <c r="B1" s="30" t="s">
        <v>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.75">
      <c r="B2" s="32"/>
      <c r="C2" s="32"/>
      <c r="D2" s="33"/>
      <c r="E2" s="34"/>
      <c r="F2" s="34"/>
      <c r="G2" s="35"/>
      <c r="H2" s="36"/>
      <c r="I2" s="36"/>
      <c r="J2" s="36"/>
      <c r="K2" s="37"/>
      <c r="L2" s="37"/>
      <c r="M2" s="37"/>
      <c r="N2" s="37"/>
      <c r="O2" s="37"/>
      <c r="P2" s="37"/>
      <c r="Q2" s="37"/>
      <c r="R2" s="38"/>
      <c r="S2" s="38"/>
      <c r="T2" s="38"/>
      <c r="U2" s="38"/>
      <c r="V2" s="38"/>
      <c r="W2" s="38"/>
    </row>
    <row r="3" spans="1:23" ht="81.75" customHeight="1">
      <c r="B3" s="39" t="s">
        <v>2</v>
      </c>
      <c r="C3" s="40" t="s">
        <v>3</v>
      </c>
      <c r="D3" s="24">
        <v>7</v>
      </c>
      <c r="E3" s="25">
        <v>11</v>
      </c>
      <c r="F3" s="25">
        <v>17</v>
      </c>
      <c r="G3" s="25">
        <v>25</v>
      </c>
      <c r="H3" s="25">
        <v>27</v>
      </c>
      <c r="I3" s="25">
        <v>34</v>
      </c>
      <c r="J3" s="25">
        <v>37</v>
      </c>
      <c r="K3" s="25">
        <v>40</v>
      </c>
      <c r="L3" s="25">
        <v>44</v>
      </c>
      <c r="M3" s="25">
        <v>47</v>
      </c>
      <c r="N3" s="25">
        <v>48</v>
      </c>
      <c r="O3" s="25">
        <v>50</v>
      </c>
      <c r="P3" s="25">
        <v>52</v>
      </c>
      <c r="Q3" s="25">
        <v>53</v>
      </c>
      <c r="R3" s="25">
        <v>54</v>
      </c>
      <c r="S3" s="25">
        <v>56</v>
      </c>
      <c r="T3" s="25">
        <v>57</v>
      </c>
      <c r="U3" s="25">
        <v>58</v>
      </c>
      <c r="V3" s="25">
        <v>59</v>
      </c>
      <c r="W3" s="25">
        <v>60</v>
      </c>
    </row>
    <row r="4" spans="1:23" ht="15" customHeight="1">
      <c r="B4" s="41"/>
      <c r="C4" s="42" t="s">
        <v>4</v>
      </c>
      <c r="D4" s="26"/>
      <c r="E4" s="27"/>
      <c r="F4" s="27"/>
      <c r="G4" s="27"/>
      <c r="H4" s="27"/>
      <c r="I4" s="27"/>
      <c r="J4" s="27"/>
      <c r="K4" s="27"/>
      <c r="L4" s="27"/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ht="21" customHeight="1">
      <c r="B5" s="43" t="s">
        <v>5</v>
      </c>
      <c r="C5" s="44">
        <f t="shared" ref="C5" si="0">SUM(D5:W5)</f>
        <v>6</v>
      </c>
      <c r="D5" s="45"/>
      <c r="E5" s="45">
        <v>1</v>
      </c>
      <c r="F5" s="45">
        <v>1</v>
      </c>
      <c r="G5" s="46" t="s">
        <v>6</v>
      </c>
      <c r="H5" s="46"/>
      <c r="I5" s="46"/>
      <c r="J5" s="46"/>
      <c r="K5" s="46"/>
      <c r="L5" s="45"/>
      <c r="M5" s="47"/>
      <c r="N5" s="48"/>
      <c r="O5" s="48"/>
      <c r="P5" s="49">
        <v>1</v>
      </c>
      <c r="Q5" s="48">
        <v>1</v>
      </c>
      <c r="R5" s="48"/>
      <c r="S5" s="48"/>
      <c r="T5" s="48"/>
      <c r="U5" s="48"/>
      <c r="V5" s="48"/>
      <c r="W5" s="48">
        <v>2</v>
      </c>
    </row>
    <row r="6" spans="1:23" ht="32.1" customHeight="1">
      <c r="B6" s="43" t="s">
        <v>7</v>
      </c>
      <c r="C6" s="44">
        <f t="shared" ref="C6" si="1">D6+E6+F6+G6+H6+I6+J6+K6+L6+M6+N6+O6+P6+Q6+R6+S6+T6+U6+V6+W6</f>
        <v>1</v>
      </c>
      <c r="D6" s="47"/>
      <c r="E6" s="51"/>
      <c r="F6" s="52"/>
      <c r="G6" s="51"/>
      <c r="H6" s="51"/>
      <c r="I6" s="51"/>
      <c r="J6" s="51"/>
      <c r="K6" s="51"/>
      <c r="L6" s="48"/>
      <c r="M6" s="48"/>
      <c r="N6" s="48"/>
      <c r="O6" s="48">
        <v>1</v>
      </c>
      <c r="P6" s="48"/>
      <c r="Q6" s="48"/>
      <c r="R6" s="48"/>
      <c r="S6" s="48"/>
      <c r="T6" s="48"/>
      <c r="U6" s="48"/>
      <c r="V6" s="48"/>
      <c r="W6" s="48"/>
    </row>
    <row r="7" spans="1:23" ht="21.4" customHeight="1">
      <c r="B7" s="43" t="s">
        <v>8</v>
      </c>
      <c r="C7" s="44">
        <f t="shared" ref="C7:C9" si="2">D7+E7+F7+G7+H7+I7+J7+K7+L7+M7+N7+O7+P7+Q7+R7+S7+T7+U7+V7+W7</f>
        <v>2</v>
      </c>
      <c r="D7" s="47"/>
      <c r="E7" s="48"/>
      <c r="F7" s="52"/>
      <c r="G7" s="48"/>
      <c r="H7" s="48"/>
      <c r="I7" s="48"/>
      <c r="J7" s="48"/>
      <c r="K7" s="48"/>
      <c r="L7" s="48"/>
      <c r="M7" s="48">
        <v>1</v>
      </c>
      <c r="N7" s="48"/>
      <c r="O7" s="48">
        <v>1</v>
      </c>
      <c r="P7" s="48"/>
      <c r="Q7" s="48"/>
      <c r="R7" s="48"/>
      <c r="S7" s="48"/>
      <c r="T7" s="48"/>
      <c r="U7" s="48"/>
      <c r="V7" s="48"/>
      <c r="W7" s="48"/>
    </row>
    <row r="8" spans="1:23" ht="47.25" customHeight="1">
      <c r="B8" s="53" t="s">
        <v>9</v>
      </c>
      <c r="C8" s="44">
        <f t="shared" si="2"/>
        <v>1</v>
      </c>
      <c r="D8" s="54"/>
      <c r="E8" s="52">
        <v>1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19.7" customHeight="1">
      <c r="B9" s="53" t="s">
        <v>10</v>
      </c>
      <c r="C9" s="44">
        <f t="shared" si="2"/>
        <v>1</v>
      </c>
      <c r="D9" s="54">
        <v>1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47.25">
      <c r="A10" s="1"/>
      <c r="B10" s="55" t="s">
        <v>11</v>
      </c>
      <c r="C10" s="56">
        <f>SUM(C5:C9)</f>
        <v>11</v>
      </c>
      <c r="D10" s="56">
        <f>SUM(D5:D9)</f>
        <v>1</v>
      </c>
      <c r="E10" s="56">
        <f>SUM(E5:E9)</f>
        <v>2</v>
      </c>
      <c r="F10" s="56">
        <f>SUM(F5:F9)</f>
        <v>1</v>
      </c>
      <c r="G10" s="56">
        <f>SUM(G5:G9)</f>
        <v>0</v>
      </c>
      <c r="H10" s="56">
        <f>SUM(H5:H9)</f>
        <v>0</v>
      </c>
      <c r="I10" s="56">
        <f>SUM(I5:I9)</f>
        <v>0</v>
      </c>
      <c r="J10" s="56">
        <f>SUM(J5:J9)</f>
        <v>0</v>
      </c>
      <c r="K10" s="56">
        <f>SUM(K5:K9)</f>
        <v>0</v>
      </c>
      <c r="L10" s="56">
        <f>SUM(L5:L9)</f>
        <v>0</v>
      </c>
      <c r="M10" s="56">
        <f>SUM(M5:M9)</f>
        <v>1</v>
      </c>
      <c r="N10" s="56">
        <f>SUM(N5:N9)</f>
        <v>0</v>
      </c>
      <c r="O10" s="56">
        <f>SUM(O5:O9)</f>
        <v>2</v>
      </c>
      <c r="P10" s="56">
        <f>SUM(P5:P9)</f>
        <v>1</v>
      </c>
      <c r="Q10" s="56">
        <f>SUM(Q5:Q9)</f>
        <v>1</v>
      </c>
      <c r="R10" s="56">
        <f>SUM(R5:R9)</f>
        <v>0</v>
      </c>
      <c r="S10" s="56">
        <f>SUM(S5:S9)</f>
        <v>0</v>
      </c>
      <c r="T10" s="56">
        <f>SUM(T5:T9)</f>
        <v>0</v>
      </c>
      <c r="U10" s="56">
        <f>SUM(U5:U9)</f>
        <v>0</v>
      </c>
      <c r="V10" s="56">
        <f>SUM(V5:V9)</f>
        <v>0</v>
      </c>
      <c r="W10" s="56">
        <f>SUM(W5:W9)</f>
        <v>2</v>
      </c>
    </row>
    <row r="11" spans="1:23" ht="50.25" customHeight="1">
      <c r="A11" s="1"/>
      <c r="B11" s="57" t="s">
        <v>12</v>
      </c>
      <c r="C11" s="56">
        <f t="shared" ref="C11:C13" si="3">SUM(E11:W11)</f>
        <v>2</v>
      </c>
      <c r="D11" s="58"/>
      <c r="E11" s="58"/>
      <c r="F11" s="58"/>
      <c r="G11" s="58">
        <v>1</v>
      </c>
      <c r="H11" s="58"/>
      <c r="I11" s="58"/>
      <c r="J11" s="58"/>
      <c r="K11" s="58"/>
      <c r="L11" s="58"/>
      <c r="M11" s="58">
        <v>1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ht="21" customHeight="1">
      <c r="B12" s="53" t="s">
        <v>13</v>
      </c>
      <c r="C12" s="56">
        <f t="shared" si="3"/>
        <v>9</v>
      </c>
      <c r="D12" s="59"/>
      <c r="E12" s="48"/>
      <c r="F12" s="45"/>
      <c r="G12" s="48"/>
      <c r="H12" s="48"/>
      <c r="I12" s="48"/>
      <c r="J12" s="48"/>
      <c r="K12" s="48">
        <v>2</v>
      </c>
      <c r="L12" s="48"/>
      <c r="M12" s="48"/>
      <c r="N12" s="58"/>
      <c r="O12" s="48"/>
      <c r="P12" s="48">
        <v>1</v>
      </c>
      <c r="Q12" s="48"/>
      <c r="R12" s="48"/>
      <c r="S12" s="48"/>
      <c r="T12" s="48">
        <v>1</v>
      </c>
      <c r="U12" s="48"/>
      <c r="V12" s="48">
        <v>5</v>
      </c>
      <c r="W12" s="48"/>
    </row>
    <row r="13" spans="1:23" ht="50.25" customHeight="1">
      <c r="B13" s="53" t="s">
        <v>14</v>
      </c>
      <c r="C13" s="56">
        <f t="shared" si="3"/>
        <v>10</v>
      </c>
      <c r="D13" s="59"/>
      <c r="E13" s="48"/>
      <c r="F13" s="58"/>
      <c r="G13" s="48"/>
      <c r="H13" s="48"/>
      <c r="I13" s="48"/>
      <c r="J13" s="48">
        <v>1</v>
      </c>
      <c r="K13" s="48"/>
      <c r="L13" s="48">
        <v>2</v>
      </c>
      <c r="M13" s="48">
        <v>1</v>
      </c>
      <c r="N13" s="58">
        <v>1</v>
      </c>
      <c r="O13" s="48"/>
      <c r="P13" s="48"/>
      <c r="Q13" s="48"/>
      <c r="R13" s="48"/>
      <c r="S13" s="48"/>
      <c r="T13" s="48"/>
      <c r="U13" s="48">
        <v>2</v>
      </c>
      <c r="V13" s="48">
        <v>1</v>
      </c>
      <c r="W13" s="48">
        <v>2</v>
      </c>
    </row>
    <row r="14" spans="1:23" ht="50.25" customHeight="1">
      <c r="B14" s="53" t="s">
        <v>253</v>
      </c>
      <c r="C14" s="60">
        <f t="shared" ref="C14:C19" si="4">SUM(D14:W14)</f>
        <v>3</v>
      </c>
      <c r="D14" s="59"/>
      <c r="E14" s="48">
        <v>1</v>
      </c>
      <c r="F14" s="45"/>
      <c r="G14" s="48"/>
      <c r="H14" s="48"/>
      <c r="I14" s="48"/>
      <c r="J14" s="48"/>
      <c r="K14" s="48">
        <v>2</v>
      </c>
      <c r="L14" s="48"/>
      <c r="M14" s="48"/>
      <c r="N14" s="58"/>
      <c r="O14" s="48"/>
      <c r="P14" s="48"/>
      <c r="Q14" s="48"/>
      <c r="R14" s="48"/>
      <c r="S14" s="48"/>
      <c r="T14" s="48"/>
      <c r="U14" s="48"/>
      <c r="V14" s="48"/>
      <c r="W14" s="48"/>
    </row>
    <row r="15" spans="1:23" ht="18.399999999999999" customHeight="1">
      <c r="B15" s="43" t="s">
        <v>15</v>
      </c>
      <c r="C15" s="63">
        <f t="shared" si="4"/>
        <v>1</v>
      </c>
      <c r="D15" s="59"/>
      <c r="E15" s="48"/>
      <c r="F15" s="58"/>
      <c r="G15" s="48"/>
      <c r="H15" s="48"/>
      <c r="I15" s="48"/>
      <c r="J15" s="48"/>
      <c r="K15" s="48"/>
      <c r="L15" s="48"/>
      <c r="M15" s="48"/>
      <c r="N15" s="58"/>
      <c r="O15" s="48"/>
      <c r="P15" s="48"/>
      <c r="Q15" s="48"/>
      <c r="R15" s="48"/>
      <c r="S15" s="48"/>
      <c r="T15" s="48"/>
      <c r="U15" s="48">
        <v>1</v>
      </c>
      <c r="V15" s="48"/>
      <c r="W15" s="48"/>
    </row>
    <row r="16" spans="1:23" ht="19.7" customHeight="1">
      <c r="B16" s="43" t="s">
        <v>16</v>
      </c>
      <c r="C16" s="63">
        <f t="shared" si="4"/>
        <v>7</v>
      </c>
      <c r="D16" s="59"/>
      <c r="E16" s="48">
        <v>1</v>
      </c>
      <c r="F16" s="45">
        <v>2</v>
      </c>
      <c r="G16" s="48"/>
      <c r="H16" s="48"/>
      <c r="I16" s="48"/>
      <c r="J16" s="48"/>
      <c r="K16" s="48">
        <v>2</v>
      </c>
      <c r="L16" s="48"/>
      <c r="M16" s="48">
        <v>1</v>
      </c>
      <c r="N16" s="58">
        <v>1</v>
      </c>
      <c r="O16" s="48"/>
      <c r="P16" s="48"/>
      <c r="Q16" s="48"/>
      <c r="R16" s="48"/>
      <c r="S16" s="48"/>
      <c r="T16" s="48"/>
      <c r="U16" s="48"/>
      <c r="V16" s="48"/>
      <c r="W16" s="48"/>
    </row>
    <row r="17" spans="2:23" ht="25.7" customHeight="1">
      <c r="B17" s="53" t="s">
        <v>17</v>
      </c>
      <c r="C17" s="56">
        <f t="shared" si="4"/>
        <v>1</v>
      </c>
      <c r="D17" s="59">
        <v>1</v>
      </c>
      <c r="E17" s="48"/>
      <c r="F17" s="45"/>
      <c r="G17" s="48"/>
      <c r="H17" s="48"/>
      <c r="I17" s="48"/>
      <c r="J17" s="48"/>
      <c r="K17" s="48"/>
      <c r="L17" s="48"/>
      <c r="M17" s="48"/>
      <c r="N17" s="58"/>
      <c r="O17" s="48"/>
      <c r="P17" s="48"/>
      <c r="Q17" s="48"/>
      <c r="R17" s="48"/>
      <c r="S17" s="48"/>
      <c r="T17" s="48"/>
      <c r="U17" s="48"/>
      <c r="V17" s="48"/>
      <c r="W17" s="48"/>
    </row>
    <row r="18" spans="2:23" ht="25.35" customHeight="1">
      <c r="B18" s="53" t="s">
        <v>18</v>
      </c>
      <c r="C18" s="56">
        <f t="shared" si="4"/>
        <v>2</v>
      </c>
      <c r="D18" s="64">
        <v>1</v>
      </c>
      <c r="E18" s="65"/>
      <c r="F18" s="58"/>
      <c r="G18" s="65"/>
      <c r="H18" s="65"/>
      <c r="I18" s="65">
        <v>1</v>
      </c>
      <c r="J18" s="65"/>
      <c r="K18" s="65"/>
      <c r="L18" s="65"/>
      <c r="M18" s="65"/>
      <c r="N18" s="58"/>
      <c r="O18" s="65"/>
      <c r="P18" s="65"/>
      <c r="Q18" s="65"/>
      <c r="R18" s="65"/>
      <c r="S18" s="65"/>
      <c r="T18" s="65"/>
      <c r="U18" s="65"/>
      <c r="V18" s="65"/>
      <c r="W18" s="65"/>
    </row>
    <row r="19" spans="2:23" ht="25.35" customHeight="1">
      <c r="B19" s="53" t="s">
        <v>19</v>
      </c>
      <c r="C19" s="56">
        <f t="shared" si="4"/>
        <v>3</v>
      </c>
      <c r="D19" s="50"/>
      <c r="E19" s="50"/>
      <c r="F19" s="45"/>
      <c r="G19" s="50"/>
      <c r="H19" s="50"/>
      <c r="I19" s="50"/>
      <c r="J19" s="50"/>
      <c r="K19" s="50"/>
      <c r="L19" s="50"/>
      <c r="M19" s="50"/>
      <c r="N19" s="58">
        <v>1</v>
      </c>
      <c r="O19" s="50"/>
      <c r="P19" s="50"/>
      <c r="Q19" s="50"/>
      <c r="R19" s="50"/>
      <c r="S19" s="50"/>
      <c r="T19" s="50">
        <v>2</v>
      </c>
      <c r="U19" s="50"/>
      <c r="V19" s="50"/>
      <c r="W19" s="50"/>
    </row>
    <row r="20" spans="2:23" ht="33.75" customHeight="1">
      <c r="B20" s="53" t="s">
        <v>20</v>
      </c>
      <c r="C20" s="56">
        <f>D20+E20+F20+G20+H20+I20+J20+K20+L20+M20+N20+O20+P20+Q20+R20+S20+T20+U20+V20+W20</f>
        <v>2</v>
      </c>
      <c r="D20" s="45"/>
      <c r="E20" s="45"/>
      <c r="F20" s="58"/>
      <c r="G20" s="45"/>
      <c r="H20" s="45"/>
      <c r="I20" s="45"/>
      <c r="J20" s="45"/>
      <c r="K20" s="45"/>
      <c r="L20" s="45"/>
      <c r="M20" s="45">
        <v>1</v>
      </c>
      <c r="N20" s="58"/>
      <c r="O20" s="45"/>
      <c r="P20" s="45"/>
      <c r="Q20" s="45">
        <v>1</v>
      </c>
      <c r="R20" s="45"/>
      <c r="S20" s="45"/>
      <c r="T20" s="45"/>
      <c r="U20" s="45"/>
      <c r="V20" s="45"/>
      <c r="W20" s="45"/>
    </row>
    <row r="21" spans="2:23" ht="27" customHeight="1">
      <c r="B21" s="53" t="s">
        <v>21</v>
      </c>
      <c r="C21" s="56">
        <f t="shared" ref="C21:C25" si="5">SUM(D21:W21)</f>
        <v>2</v>
      </c>
      <c r="D21" s="45"/>
      <c r="E21" s="45"/>
      <c r="F21" s="45"/>
      <c r="G21" s="45"/>
      <c r="H21" s="45"/>
      <c r="I21" s="45">
        <v>1</v>
      </c>
      <c r="J21" s="45"/>
      <c r="K21" s="45"/>
      <c r="L21" s="45"/>
      <c r="M21" s="45"/>
      <c r="N21" s="58"/>
      <c r="O21" s="45">
        <v>1</v>
      </c>
      <c r="P21" s="45"/>
      <c r="Q21" s="45"/>
      <c r="R21" s="45"/>
      <c r="S21" s="45"/>
      <c r="T21" s="45"/>
      <c r="U21" s="45"/>
      <c r="V21" s="45"/>
      <c r="W21" s="45"/>
    </row>
    <row r="22" spans="2:23" ht="17.100000000000001" customHeight="1">
      <c r="B22" s="53" t="s">
        <v>22</v>
      </c>
      <c r="C22" s="56">
        <f t="shared" si="5"/>
        <v>7</v>
      </c>
      <c r="D22" s="45"/>
      <c r="E22" s="45"/>
      <c r="F22" s="45"/>
      <c r="G22" s="45">
        <v>1</v>
      </c>
      <c r="H22" s="45"/>
      <c r="I22" s="45">
        <v>2</v>
      </c>
      <c r="J22" s="45"/>
      <c r="K22" s="45">
        <v>1</v>
      </c>
      <c r="L22" s="45"/>
      <c r="M22" s="45"/>
      <c r="N22" s="58">
        <v>1</v>
      </c>
      <c r="O22" s="45"/>
      <c r="P22" s="45"/>
      <c r="Q22" s="45">
        <v>1</v>
      </c>
      <c r="R22" s="45"/>
      <c r="S22" s="45"/>
      <c r="T22" s="45">
        <v>1</v>
      </c>
      <c r="U22" s="45"/>
      <c r="V22" s="45"/>
      <c r="W22" s="45"/>
    </row>
    <row r="23" spans="2:23" ht="18.399999999999999" customHeight="1">
      <c r="B23" s="53" t="s">
        <v>23</v>
      </c>
      <c r="C23" s="56">
        <f t="shared" si="5"/>
        <v>1</v>
      </c>
      <c r="D23" s="66"/>
      <c r="E23" s="66"/>
      <c r="F23" s="58"/>
      <c r="G23" s="45"/>
      <c r="H23" s="66"/>
      <c r="I23" s="66">
        <v>1</v>
      </c>
      <c r="J23" s="66"/>
      <c r="K23" s="66"/>
      <c r="L23" s="66"/>
      <c r="M23" s="66"/>
      <c r="N23" s="58"/>
      <c r="O23" s="66"/>
      <c r="P23" s="66"/>
      <c r="Q23" s="66"/>
      <c r="R23" s="66"/>
      <c r="S23" s="66"/>
      <c r="T23" s="66"/>
      <c r="U23" s="66"/>
      <c r="V23" s="66"/>
      <c r="W23" s="66"/>
    </row>
    <row r="24" spans="2:23" ht="27.4" customHeight="1">
      <c r="B24" s="53" t="s">
        <v>24</v>
      </c>
      <c r="C24" s="56">
        <f t="shared" si="5"/>
        <v>2</v>
      </c>
      <c r="D24" s="66"/>
      <c r="E24" s="66"/>
      <c r="F24" s="58"/>
      <c r="G24" s="45"/>
      <c r="H24" s="66"/>
      <c r="I24" s="66"/>
      <c r="J24" s="45"/>
      <c r="K24" s="66"/>
      <c r="L24" s="66"/>
      <c r="M24" s="66"/>
      <c r="N24" s="58"/>
      <c r="O24" s="66">
        <v>1</v>
      </c>
      <c r="P24" s="66"/>
      <c r="Q24" s="66">
        <v>1</v>
      </c>
      <c r="R24" s="66"/>
      <c r="S24" s="66"/>
      <c r="T24" s="66"/>
      <c r="U24" s="66"/>
      <c r="V24" s="66"/>
      <c r="W24" s="66"/>
    </row>
    <row r="25" spans="2:23" ht="36.75" customHeight="1">
      <c r="B25" s="53" t="s">
        <v>25</v>
      </c>
      <c r="C25" s="56">
        <f t="shared" si="5"/>
        <v>2</v>
      </c>
      <c r="D25" s="45"/>
      <c r="E25" s="45">
        <v>1</v>
      </c>
      <c r="F25" s="58"/>
      <c r="G25" s="45"/>
      <c r="H25" s="45"/>
      <c r="I25" s="45">
        <v>1</v>
      </c>
      <c r="J25" s="67"/>
      <c r="K25" s="45"/>
      <c r="L25" s="45"/>
      <c r="M25" s="45"/>
      <c r="N25" s="58"/>
      <c r="O25" s="45"/>
      <c r="P25" s="45"/>
      <c r="Q25" s="45"/>
      <c r="R25" s="45"/>
      <c r="S25" s="45"/>
      <c r="T25" s="45"/>
      <c r="U25" s="45"/>
      <c r="V25" s="45"/>
      <c r="W25" s="45"/>
    </row>
    <row r="26" spans="2:23" ht="27.95" customHeight="1">
      <c r="B26" s="68" t="s">
        <v>26</v>
      </c>
      <c r="C26" s="56">
        <f>SUM(C11:C25)</f>
        <v>54</v>
      </c>
      <c r="D26" s="56">
        <f>SUM(D11:D25)</f>
        <v>2</v>
      </c>
      <c r="E26" s="56">
        <f>SUM(E11:E25)</f>
        <v>3</v>
      </c>
      <c r="F26" s="56">
        <f>SUM(F11:F25)</f>
        <v>2</v>
      </c>
      <c r="G26" s="56">
        <f>SUM(G11:G25)</f>
        <v>2</v>
      </c>
      <c r="H26" s="56">
        <f>SUM(H11:H25)</f>
        <v>0</v>
      </c>
      <c r="I26" s="56">
        <f>SUM(I11:I25)</f>
        <v>6</v>
      </c>
      <c r="J26" s="56">
        <f>SUM(J11:J25)</f>
        <v>1</v>
      </c>
      <c r="K26" s="56">
        <f>SUM(K11:K25)</f>
        <v>7</v>
      </c>
      <c r="L26" s="56">
        <f>SUM(L11:L25)</f>
        <v>2</v>
      </c>
      <c r="M26" s="56">
        <f>SUM(M11:M25)</f>
        <v>4</v>
      </c>
      <c r="N26" s="56">
        <f>SUM(N11:N25)</f>
        <v>4</v>
      </c>
      <c r="O26" s="56">
        <f>SUM(O11:O25)</f>
        <v>2</v>
      </c>
      <c r="P26" s="56">
        <f>SUM(P11:P25)</f>
        <v>1</v>
      </c>
      <c r="Q26" s="56">
        <f>SUM(Q11:Q25)</f>
        <v>3</v>
      </c>
      <c r="R26" s="56">
        <f>SUM(R11:R25)</f>
        <v>0</v>
      </c>
      <c r="S26" s="56">
        <f>SUM(S11:S25)</f>
        <v>0</v>
      </c>
      <c r="T26" s="56">
        <f>SUM(T11:T25)</f>
        <v>4</v>
      </c>
      <c r="U26" s="56">
        <f>SUM(U11:U25)</f>
        <v>3</v>
      </c>
      <c r="V26" s="56">
        <f>SUM(V11:V25)</f>
        <v>6</v>
      </c>
      <c r="W26" s="56">
        <f>SUM(W11:W25)</f>
        <v>2</v>
      </c>
    </row>
    <row r="27" spans="2:23" ht="15.75">
      <c r="B27" s="69" t="s">
        <v>27</v>
      </c>
      <c r="C27" s="70">
        <f>C26+C10</f>
        <v>65</v>
      </c>
      <c r="D27" s="70">
        <f>D26+D10</f>
        <v>3</v>
      </c>
      <c r="E27" s="70">
        <f>E26+E10</f>
        <v>5</v>
      </c>
      <c r="F27" s="70">
        <f>F26+F10</f>
        <v>3</v>
      </c>
      <c r="G27" s="70">
        <f>G26+G10</f>
        <v>2</v>
      </c>
      <c r="H27" s="70">
        <f>H26+H10</f>
        <v>0</v>
      </c>
      <c r="I27" s="70">
        <f>I26+I10</f>
        <v>6</v>
      </c>
      <c r="J27" s="70">
        <f>J26+J10</f>
        <v>1</v>
      </c>
      <c r="K27" s="70">
        <f>K26+K10</f>
        <v>7</v>
      </c>
      <c r="L27" s="70">
        <f>L26+L10</f>
        <v>2</v>
      </c>
      <c r="M27" s="70">
        <f>M26+M10</f>
        <v>5</v>
      </c>
      <c r="N27" s="70">
        <f>N26+N10</f>
        <v>4</v>
      </c>
      <c r="O27" s="70">
        <f>O26+O10</f>
        <v>4</v>
      </c>
      <c r="P27" s="70">
        <f>P26+P10</f>
        <v>2</v>
      </c>
      <c r="Q27" s="70">
        <f>Q26+Q10</f>
        <v>4</v>
      </c>
      <c r="R27" s="70">
        <f>R26+R10</f>
        <v>0</v>
      </c>
      <c r="S27" s="70">
        <f>S26+S10</f>
        <v>0</v>
      </c>
      <c r="T27" s="70">
        <f>T26+T10</f>
        <v>4</v>
      </c>
      <c r="U27" s="70">
        <f>U26+U10</f>
        <v>3</v>
      </c>
      <c r="V27" s="70">
        <f>V26+V10</f>
        <v>6</v>
      </c>
      <c r="W27" s="70">
        <f>W26+W10</f>
        <v>4</v>
      </c>
    </row>
    <row r="28" spans="2:23" ht="15.7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2:23" ht="15.7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2:23" ht="15.7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2:23" ht="15.75">
      <c r="B31" s="31"/>
      <c r="C31" s="31"/>
      <c r="D31" s="31"/>
      <c r="E31" s="31"/>
      <c r="F31" s="31"/>
      <c r="G31" s="31"/>
      <c r="H31" s="71" t="s">
        <v>28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</sheetData>
  <mergeCells count="24">
    <mergeCell ref="W3:W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B1:L1"/>
    <mergeCell ref="B2:C2"/>
    <mergeCell ref="E2:F2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A8:A11">
      <formula1>$F$45:$F$53</formula1>
    </dataValidation>
  </dataValidations>
  <pageMargins left="0.30708661417322836" right="0.18897637795275588" top="0.75196850393700776" bottom="0.75196850393700776" header="0.51181102362204689" footer="0.51181102362204689"/>
  <pageSetup paperSize="9" scale="68" fitToHeight="0" orientation="landscape" useFirstPageNumber="1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F11" sqref="F11"/>
    </sheetView>
  </sheetViews>
  <sheetFormatPr defaultRowHeight="12.75"/>
  <cols>
    <col min="1" max="1" width="22.28515625" customWidth="1"/>
    <col min="2" max="2" width="17.7109375" customWidth="1"/>
    <col min="3" max="3" width="17.5703125" customWidth="1"/>
    <col min="4" max="4" width="21.7109375" customWidth="1"/>
    <col min="5" max="5" width="13" customWidth="1"/>
    <col min="6" max="6" width="13.7109375" customWidth="1"/>
    <col min="7" max="7" width="16.5703125" customWidth="1"/>
    <col min="8" max="8" width="19" customWidth="1"/>
  </cols>
  <sheetData>
    <row r="1" spans="1:8" ht="23.1" customHeight="1">
      <c r="A1" s="72" t="s">
        <v>141</v>
      </c>
      <c r="B1" s="73"/>
      <c r="C1" s="73"/>
      <c r="D1" s="73"/>
      <c r="E1" s="73"/>
      <c r="F1" s="73"/>
      <c r="G1" s="73"/>
      <c r="H1" s="73"/>
    </row>
    <row r="2" spans="1:8" ht="31.5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91" t="s">
        <v>36</v>
      </c>
      <c r="H2" s="75" t="s">
        <v>37</v>
      </c>
    </row>
    <row r="3" spans="1:8" ht="113.25" customHeight="1">
      <c r="A3" s="53" t="s">
        <v>142</v>
      </c>
      <c r="B3" s="53" t="s">
        <v>143</v>
      </c>
      <c r="C3" s="53" t="s">
        <v>13</v>
      </c>
      <c r="D3" s="53" t="s">
        <v>257</v>
      </c>
      <c r="E3" s="103">
        <v>2</v>
      </c>
      <c r="F3" s="53" t="s">
        <v>144</v>
      </c>
      <c r="G3" s="53" t="s">
        <v>145</v>
      </c>
      <c r="H3" s="53" t="s">
        <v>146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M6" sqref="M6"/>
    </sheetView>
  </sheetViews>
  <sheetFormatPr defaultRowHeight="12.75"/>
  <cols>
    <col min="1" max="1" width="23.5703125" customWidth="1"/>
    <col min="2" max="2" width="14.140625" customWidth="1"/>
    <col min="3" max="3" width="36" customWidth="1"/>
    <col min="4" max="4" width="44.28515625" customWidth="1"/>
    <col min="5" max="5" width="17.7109375" customWidth="1"/>
    <col min="6" max="6" width="17.5703125" customWidth="1"/>
    <col min="7" max="7" width="16.5703125" customWidth="1"/>
    <col min="8" max="8" width="28.28515625" customWidth="1"/>
  </cols>
  <sheetData>
    <row r="1" spans="1:8" ht="22.5" customHeight="1">
      <c r="A1" s="72" t="s">
        <v>147</v>
      </c>
      <c r="B1" s="73"/>
      <c r="C1" s="73"/>
      <c r="D1" s="73"/>
      <c r="E1" s="73"/>
      <c r="F1" s="73"/>
      <c r="G1" s="73"/>
      <c r="H1" s="73"/>
    </row>
    <row r="2" spans="1:8" ht="31.5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84" t="s">
        <v>36</v>
      </c>
      <c r="H2" s="75" t="s">
        <v>37</v>
      </c>
    </row>
    <row r="3" spans="1:8" ht="72" customHeight="1">
      <c r="A3" s="53" t="s">
        <v>148</v>
      </c>
      <c r="B3" s="53" t="s">
        <v>149</v>
      </c>
      <c r="C3" s="126" t="s">
        <v>150</v>
      </c>
      <c r="D3" s="126" t="s">
        <v>151</v>
      </c>
      <c r="E3" s="127">
        <v>0.5</v>
      </c>
      <c r="F3" s="103" t="s">
        <v>152</v>
      </c>
      <c r="G3" s="128" t="s">
        <v>153</v>
      </c>
      <c r="H3" s="77" t="s">
        <v>154</v>
      </c>
    </row>
    <row r="4" spans="1:8" ht="70.5" customHeight="1">
      <c r="A4" s="53" t="s">
        <v>148</v>
      </c>
      <c r="B4" s="53" t="s">
        <v>149</v>
      </c>
      <c r="C4" s="129" t="s">
        <v>119</v>
      </c>
      <c r="D4" s="130" t="s">
        <v>155</v>
      </c>
      <c r="E4" s="127" t="s">
        <v>156</v>
      </c>
      <c r="F4" s="85" t="s">
        <v>122</v>
      </c>
      <c r="G4" s="130" t="s">
        <v>157</v>
      </c>
      <c r="H4" s="77" t="s">
        <v>154</v>
      </c>
    </row>
    <row r="5" spans="1:8" ht="59.25" customHeight="1">
      <c r="A5" s="53" t="s">
        <v>148</v>
      </c>
      <c r="B5" s="53" t="s">
        <v>149</v>
      </c>
      <c r="C5" s="131" t="s">
        <v>158</v>
      </c>
      <c r="D5" s="131" t="s">
        <v>46</v>
      </c>
      <c r="E5" s="131">
        <v>1.7</v>
      </c>
      <c r="F5" s="132" t="s">
        <v>159</v>
      </c>
      <c r="G5" s="53" t="s">
        <v>160</v>
      </c>
      <c r="H5" s="77" t="s">
        <v>154</v>
      </c>
    </row>
    <row r="6" spans="1:8" ht="87" customHeight="1">
      <c r="A6" s="53" t="s">
        <v>148</v>
      </c>
      <c r="B6" s="53" t="s">
        <v>149</v>
      </c>
      <c r="C6" s="53" t="s">
        <v>161</v>
      </c>
      <c r="D6" s="77" t="s">
        <v>85</v>
      </c>
      <c r="E6" s="131" t="s">
        <v>162</v>
      </c>
      <c r="F6" s="85" t="s">
        <v>122</v>
      </c>
      <c r="G6" s="53" t="s">
        <v>163</v>
      </c>
      <c r="H6" s="77" t="s">
        <v>154</v>
      </c>
    </row>
    <row r="7" spans="1:8" ht="152.25" customHeight="1">
      <c r="A7" s="53" t="s">
        <v>148</v>
      </c>
      <c r="B7" s="53" t="s">
        <v>149</v>
      </c>
      <c r="C7" s="53" t="s">
        <v>164</v>
      </c>
      <c r="D7" s="53" t="s">
        <v>165</v>
      </c>
      <c r="E7" s="131" t="s">
        <v>162</v>
      </c>
      <c r="F7" s="131" t="s">
        <v>166</v>
      </c>
      <c r="G7" s="78">
        <v>33660</v>
      </c>
      <c r="H7" s="77" t="s">
        <v>154</v>
      </c>
    </row>
  </sheetData>
  <mergeCells count="1">
    <mergeCell ref="A1:H1"/>
  </mergeCells>
  <pageMargins left="0.70078740157480324" right="0.70078740157480324" top="0.75196850393700776" bottom="0.75196850393700776" header="0.3" footer="0.3"/>
  <pageSetup paperSize="9" scale="78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J10" sqref="J10"/>
    </sheetView>
  </sheetViews>
  <sheetFormatPr defaultRowHeight="12.75"/>
  <cols>
    <col min="1" max="1" width="22.140625" customWidth="1"/>
    <col min="2" max="2" width="20.7109375" customWidth="1"/>
    <col min="3" max="3" width="16" customWidth="1"/>
    <col min="4" max="4" width="42.42578125" customWidth="1"/>
    <col min="5" max="5" width="11" customWidth="1"/>
    <col min="6" max="6" width="20.140625" customWidth="1"/>
    <col min="7" max="7" width="17.5703125" customWidth="1"/>
    <col min="8" max="8" width="26.28515625" customWidth="1"/>
  </cols>
  <sheetData>
    <row r="1" spans="1:8" ht="23.1" customHeight="1">
      <c r="A1" s="72" t="s">
        <v>167</v>
      </c>
      <c r="B1" s="73"/>
      <c r="C1" s="73"/>
      <c r="D1" s="73"/>
      <c r="E1" s="73"/>
      <c r="F1" s="73"/>
      <c r="G1" s="73"/>
      <c r="H1" s="73"/>
    </row>
    <row r="2" spans="1:8" ht="34.5" customHeight="1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84" t="s">
        <v>36</v>
      </c>
      <c r="H2" s="75" t="s">
        <v>37</v>
      </c>
    </row>
    <row r="3" spans="1:8" ht="50.25" customHeight="1">
      <c r="A3" s="53" t="s">
        <v>168</v>
      </c>
      <c r="B3" s="53" t="s">
        <v>169</v>
      </c>
      <c r="C3" s="77" t="s">
        <v>107</v>
      </c>
      <c r="D3" s="77" t="s">
        <v>170</v>
      </c>
      <c r="E3" s="77">
        <v>0.5</v>
      </c>
      <c r="F3" s="53" t="s">
        <v>171</v>
      </c>
      <c r="G3" s="78">
        <v>16830</v>
      </c>
      <c r="H3" s="77" t="s">
        <v>172</v>
      </c>
    </row>
    <row r="4" spans="1:8" ht="126.75" customHeight="1">
      <c r="A4" s="53" t="s">
        <v>168</v>
      </c>
      <c r="B4" s="53" t="s">
        <v>169</v>
      </c>
      <c r="C4" s="77" t="s">
        <v>173</v>
      </c>
      <c r="D4" s="77" t="s">
        <v>174</v>
      </c>
      <c r="E4" s="77">
        <v>1</v>
      </c>
      <c r="F4" s="131" t="s">
        <v>166</v>
      </c>
      <c r="G4" s="78">
        <v>33660</v>
      </c>
      <c r="H4" s="77" t="s">
        <v>172</v>
      </c>
    </row>
    <row r="5" spans="1:8" ht="50.25" customHeight="1">
      <c r="A5" s="53" t="s">
        <v>168</v>
      </c>
      <c r="B5" s="53" t="s">
        <v>169</v>
      </c>
      <c r="C5" s="77" t="s">
        <v>175</v>
      </c>
      <c r="D5" s="77" t="s">
        <v>170</v>
      </c>
      <c r="E5" s="77">
        <v>1</v>
      </c>
      <c r="F5" s="53" t="s">
        <v>171</v>
      </c>
      <c r="G5" s="78">
        <v>33600</v>
      </c>
      <c r="H5" s="77" t="s">
        <v>172</v>
      </c>
    </row>
    <row r="6" spans="1:8" ht="63">
      <c r="A6" s="53" t="s">
        <v>168</v>
      </c>
      <c r="B6" s="53" t="s">
        <v>169</v>
      </c>
      <c r="C6" s="77" t="s">
        <v>119</v>
      </c>
      <c r="D6" s="77" t="s">
        <v>176</v>
      </c>
      <c r="E6" s="77">
        <v>1</v>
      </c>
      <c r="F6" s="53" t="s">
        <v>171</v>
      </c>
      <c r="G6" s="78">
        <v>33600</v>
      </c>
      <c r="H6" s="77" t="s">
        <v>177</v>
      </c>
    </row>
  </sheetData>
  <autoFilter ref="A1:H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10" sqref="D10"/>
    </sheetView>
  </sheetViews>
  <sheetFormatPr defaultRowHeight="12.75"/>
  <cols>
    <col min="1" max="1" width="21" customWidth="1"/>
    <col min="2" max="2" width="12.7109375" customWidth="1"/>
    <col min="3" max="3" width="22.5703125" customWidth="1"/>
    <col min="4" max="4" width="33.140625" customWidth="1"/>
    <col min="6" max="6" width="18.7109375" customWidth="1"/>
    <col min="7" max="7" width="19" customWidth="1"/>
    <col min="8" max="8" width="27" customWidth="1"/>
  </cols>
  <sheetData>
    <row r="1" spans="1:8" ht="21.6" customHeight="1">
      <c r="A1" s="72" t="s">
        <v>178</v>
      </c>
      <c r="B1" s="73"/>
      <c r="C1" s="73"/>
      <c r="D1" s="73"/>
      <c r="E1" s="73"/>
      <c r="F1" s="73"/>
      <c r="G1" s="73"/>
      <c r="H1" s="73"/>
    </row>
    <row r="2" spans="1:8" ht="36.75" customHeight="1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91" t="s">
        <v>36</v>
      </c>
      <c r="H2" s="75" t="s">
        <v>37</v>
      </c>
    </row>
    <row r="3" spans="1:8" ht="64.5" customHeight="1">
      <c r="A3" s="53" t="s">
        <v>179</v>
      </c>
      <c r="B3" s="53" t="s">
        <v>180</v>
      </c>
      <c r="C3" s="77" t="s">
        <v>158</v>
      </c>
      <c r="D3" s="77" t="s">
        <v>181</v>
      </c>
      <c r="E3" s="77">
        <v>0.83</v>
      </c>
      <c r="F3" s="53" t="s">
        <v>182</v>
      </c>
      <c r="G3" s="104" t="s">
        <v>183</v>
      </c>
      <c r="H3" s="77" t="s">
        <v>184</v>
      </c>
    </row>
    <row r="4" spans="1:8" ht="126.75" customHeight="1">
      <c r="A4" s="53" t="s">
        <v>179</v>
      </c>
      <c r="B4" s="53" t="s">
        <v>180</v>
      </c>
      <c r="C4" s="53" t="s">
        <v>7</v>
      </c>
      <c r="D4" s="53" t="s">
        <v>185</v>
      </c>
      <c r="E4" s="103">
        <v>1</v>
      </c>
      <c r="F4" s="53" t="s">
        <v>186</v>
      </c>
      <c r="G4" s="53" t="s">
        <v>187</v>
      </c>
      <c r="H4" s="53" t="s">
        <v>184</v>
      </c>
    </row>
    <row r="5" spans="1:8" ht="46.5" customHeight="1">
      <c r="A5" s="53" t="s">
        <v>179</v>
      </c>
      <c r="B5" s="53" t="s">
        <v>180</v>
      </c>
      <c r="C5" s="85" t="s">
        <v>188</v>
      </c>
      <c r="D5" s="53" t="s">
        <v>189</v>
      </c>
      <c r="E5" s="103">
        <v>0.75</v>
      </c>
      <c r="F5" s="53" t="s">
        <v>190</v>
      </c>
      <c r="G5" s="53" t="s">
        <v>191</v>
      </c>
      <c r="H5" s="53" t="s">
        <v>184</v>
      </c>
    </row>
    <row r="6" spans="1:8" ht="98.25" customHeight="1">
      <c r="A6" s="53" t="s">
        <v>179</v>
      </c>
      <c r="B6" s="53" t="s">
        <v>180</v>
      </c>
      <c r="C6" s="53" t="s">
        <v>109</v>
      </c>
      <c r="D6" s="53" t="s">
        <v>192</v>
      </c>
      <c r="E6" s="53">
        <v>1</v>
      </c>
      <c r="F6" s="53" t="s">
        <v>193</v>
      </c>
      <c r="G6" s="53" t="s">
        <v>194</v>
      </c>
      <c r="H6" s="53" t="s">
        <v>184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J12" sqref="J12"/>
    </sheetView>
  </sheetViews>
  <sheetFormatPr defaultRowHeight="12.75"/>
  <cols>
    <col min="1" max="1" width="22.28515625" customWidth="1"/>
    <col min="2" max="2" width="24.140625" customWidth="1"/>
    <col min="3" max="3" width="18.28515625" customWidth="1"/>
    <col min="4" max="4" width="25.5703125" customWidth="1"/>
    <col min="6" max="6" width="19" customWidth="1"/>
    <col min="7" max="7" width="21.42578125" customWidth="1"/>
    <col min="8" max="8" width="26.7109375" customWidth="1"/>
  </cols>
  <sheetData>
    <row r="1" spans="1:8" ht="21.6" customHeight="1">
      <c r="A1" s="72" t="s">
        <v>195</v>
      </c>
      <c r="B1" s="73"/>
      <c r="C1" s="73"/>
      <c r="D1" s="73"/>
      <c r="E1" s="73"/>
      <c r="F1" s="73"/>
      <c r="G1" s="73"/>
      <c r="H1" s="73"/>
    </row>
    <row r="2" spans="1:8" ht="47.25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91" t="s">
        <v>36</v>
      </c>
      <c r="H2" s="75" t="s">
        <v>37</v>
      </c>
    </row>
    <row r="3" spans="1:8" ht="110.25">
      <c r="A3" s="79" t="s">
        <v>196</v>
      </c>
      <c r="B3" s="79" t="s">
        <v>258</v>
      </c>
      <c r="C3" s="96" t="s">
        <v>13</v>
      </c>
      <c r="D3" s="96" t="s">
        <v>197</v>
      </c>
      <c r="E3" s="96">
        <v>3</v>
      </c>
      <c r="F3" s="79" t="s">
        <v>198</v>
      </c>
      <c r="G3" s="79">
        <v>33660</v>
      </c>
      <c r="H3" s="96" t="s">
        <v>199</v>
      </c>
    </row>
    <row r="4" spans="1:8" ht="123.75" customHeight="1">
      <c r="A4" s="79" t="s">
        <v>196</v>
      </c>
      <c r="B4" s="79" t="s">
        <v>258</v>
      </c>
      <c r="C4" s="96" t="s">
        <v>57</v>
      </c>
      <c r="D4" s="96" t="s">
        <v>200</v>
      </c>
      <c r="E4" s="96">
        <v>1</v>
      </c>
      <c r="F4" s="88" t="s">
        <v>78</v>
      </c>
      <c r="G4" s="79" t="s">
        <v>201</v>
      </c>
      <c r="H4" s="96" t="s">
        <v>199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J3" sqref="J3"/>
    </sheetView>
  </sheetViews>
  <sheetFormatPr defaultRowHeight="12.75"/>
  <cols>
    <col min="1" max="1" width="23.140625" customWidth="1"/>
    <col min="2" max="2" width="27.140625" customWidth="1"/>
    <col min="3" max="3" width="14.5703125" customWidth="1"/>
    <col min="4" max="4" width="17.42578125" customWidth="1"/>
    <col min="5" max="5" width="14" customWidth="1"/>
    <col min="6" max="6" width="15.85546875" customWidth="1"/>
    <col min="7" max="7" width="19.140625" customWidth="1"/>
    <col min="8" max="8" width="21.7109375" customWidth="1"/>
  </cols>
  <sheetData>
    <row r="1" spans="1:8" ht="18.600000000000001" customHeight="1">
      <c r="A1" s="72" t="s">
        <v>202</v>
      </c>
      <c r="B1" s="73"/>
      <c r="C1" s="73"/>
      <c r="D1" s="73"/>
      <c r="E1" s="73"/>
      <c r="F1" s="73"/>
      <c r="G1" s="73"/>
      <c r="H1" s="73"/>
    </row>
    <row r="2" spans="1:8" ht="43.5" customHeight="1">
      <c r="A2" s="53" t="s">
        <v>30</v>
      </c>
      <c r="B2" s="133" t="s">
        <v>31</v>
      </c>
      <c r="C2" s="53" t="s">
        <v>203</v>
      </c>
      <c r="D2" s="53" t="s">
        <v>204</v>
      </c>
      <c r="E2" s="53" t="s">
        <v>34</v>
      </c>
      <c r="F2" s="53" t="s">
        <v>35</v>
      </c>
      <c r="G2" s="53" t="s">
        <v>36</v>
      </c>
      <c r="H2" s="134" t="s">
        <v>37</v>
      </c>
    </row>
    <row r="3" spans="1:8" ht="114.75" customHeight="1">
      <c r="A3" s="135" t="s">
        <v>205</v>
      </c>
      <c r="B3" s="136" t="s">
        <v>206</v>
      </c>
      <c r="C3" s="53" t="s">
        <v>20</v>
      </c>
      <c r="D3" s="137" t="s">
        <v>207</v>
      </c>
      <c r="E3" s="79">
        <v>1</v>
      </c>
      <c r="F3" s="79" t="s">
        <v>208</v>
      </c>
      <c r="G3" s="138" t="s">
        <v>123</v>
      </c>
      <c r="H3" s="139" t="s">
        <v>209</v>
      </c>
    </row>
    <row r="4" spans="1:8" ht="118.5" customHeight="1">
      <c r="A4" s="133" t="s">
        <v>205</v>
      </c>
      <c r="B4" s="136" t="s">
        <v>206</v>
      </c>
      <c r="C4" s="86" t="s">
        <v>22</v>
      </c>
      <c r="D4" s="137" t="s">
        <v>207</v>
      </c>
      <c r="E4" s="79">
        <v>1</v>
      </c>
      <c r="F4" s="79" t="s">
        <v>208</v>
      </c>
      <c r="G4" s="138" t="s">
        <v>123</v>
      </c>
      <c r="H4" s="139" t="s">
        <v>209</v>
      </c>
    </row>
    <row r="5" spans="1:8" ht="118.5" customHeight="1">
      <c r="A5" s="135" t="s">
        <v>205</v>
      </c>
      <c r="B5" s="136" t="s">
        <v>206</v>
      </c>
      <c r="C5" s="86" t="s">
        <v>24</v>
      </c>
      <c r="D5" s="137" t="s">
        <v>207</v>
      </c>
      <c r="E5" s="140">
        <v>1</v>
      </c>
      <c r="F5" s="79" t="s">
        <v>208</v>
      </c>
      <c r="G5" s="138" t="s">
        <v>123</v>
      </c>
      <c r="H5" s="61" t="s">
        <v>209</v>
      </c>
    </row>
    <row r="6" spans="1:8" ht="120.75" customHeight="1">
      <c r="A6" s="141" t="s">
        <v>205</v>
      </c>
      <c r="B6" s="136" t="s">
        <v>206</v>
      </c>
      <c r="C6" s="142" t="s">
        <v>57</v>
      </c>
      <c r="D6" s="143" t="s">
        <v>77</v>
      </c>
      <c r="E6" s="144">
        <v>1</v>
      </c>
      <c r="F6" s="88" t="s">
        <v>78</v>
      </c>
      <c r="G6" s="89" t="s">
        <v>79</v>
      </c>
      <c r="H6" s="62" t="s">
        <v>209</v>
      </c>
    </row>
  </sheetData>
  <mergeCells count="1">
    <mergeCell ref="A1:H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C6" sqref="C6"/>
    </sheetView>
  </sheetViews>
  <sheetFormatPr defaultRowHeight="12.75"/>
  <cols>
    <col min="1" max="1" width="23.7109375" customWidth="1"/>
    <col min="2" max="2" width="25.7109375" customWidth="1"/>
    <col min="3" max="3" width="17.7109375" customWidth="1"/>
    <col min="4" max="4" width="21.28515625" customWidth="1"/>
    <col min="8" max="8" width="22.28515625" customWidth="1"/>
  </cols>
  <sheetData>
    <row r="1" spans="1:8" ht="27" customHeight="1">
      <c r="A1" s="108" t="s">
        <v>210</v>
      </c>
      <c r="B1" s="108"/>
      <c r="C1" s="108"/>
      <c r="D1" s="108"/>
      <c r="E1" s="108"/>
      <c r="F1" s="108"/>
      <c r="G1" s="108"/>
      <c r="H1" s="108"/>
    </row>
    <row r="2" spans="1:8" ht="63">
      <c r="A2" s="91" t="s">
        <v>30</v>
      </c>
      <c r="B2" s="91" t="s">
        <v>31</v>
      </c>
      <c r="C2" s="91" t="s">
        <v>32</v>
      </c>
      <c r="D2" s="91" t="s">
        <v>33</v>
      </c>
      <c r="E2" s="91" t="s">
        <v>34</v>
      </c>
      <c r="F2" s="91" t="s">
        <v>35</v>
      </c>
      <c r="G2" s="91" t="s">
        <v>36</v>
      </c>
      <c r="H2" s="91" t="s">
        <v>37</v>
      </c>
    </row>
    <row r="3" spans="1:8" ht="63">
      <c r="A3" s="93" t="s">
        <v>259</v>
      </c>
      <c r="B3" s="93" t="s">
        <v>211</v>
      </c>
      <c r="C3" s="93" t="s">
        <v>212</v>
      </c>
      <c r="D3" s="92"/>
      <c r="E3" s="93"/>
      <c r="F3" s="93"/>
      <c r="G3" s="94"/>
      <c r="H3" s="92" t="s">
        <v>213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8" sqref="E8"/>
    </sheetView>
  </sheetViews>
  <sheetFormatPr defaultRowHeight="12.75"/>
  <cols>
    <col min="1" max="1" width="20.5703125" customWidth="1"/>
    <col min="2" max="2" width="22.28515625" customWidth="1"/>
    <col min="3" max="3" width="11.28515625" customWidth="1"/>
    <col min="4" max="4" width="15.140625" customWidth="1"/>
    <col min="8" max="8" width="27" customWidth="1"/>
  </cols>
  <sheetData>
    <row r="1" spans="1:8" ht="17.100000000000001" customHeight="1">
      <c r="A1" s="20" t="s">
        <v>214</v>
      </c>
      <c r="B1" s="21"/>
      <c r="C1" s="21"/>
      <c r="D1" s="21"/>
      <c r="E1" s="21"/>
      <c r="F1" s="21"/>
      <c r="G1" s="21"/>
      <c r="H1" s="21"/>
    </row>
    <row r="2" spans="1:8" ht="63">
      <c r="A2" s="3" t="s">
        <v>30</v>
      </c>
      <c r="B2" s="4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11" t="s">
        <v>36</v>
      </c>
      <c r="H2" s="5" t="s">
        <v>37</v>
      </c>
    </row>
    <row r="3" spans="1:8" ht="47.25">
      <c r="A3" s="7" t="s">
        <v>215</v>
      </c>
      <c r="B3" s="13" t="s">
        <v>216</v>
      </c>
      <c r="C3" s="14" t="s">
        <v>96</v>
      </c>
      <c r="D3" s="14" t="s">
        <v>217</v>
      </c>
      <c r="E3" s="14" t="s">
        <v>217</v>
      </c>
      <c r="F3" s="15" t="s">
        <v>217</v>
      </c>
      <c r="G3" s="16" t="s">
        <v>217</v>
      </c>
      <c r="H3" s="14" t="s">
        <v>218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N4" sqref="N4"/>
    </sheetView>
  </sheetViews>
  <sheetFormatPr defaultRowHeight="12.75"/>
  <cols>
    <col min="1" max="1" width="23.42578125" customWidth="1"/>
    <col min="2" max="2" width="18.5703125" customWidth="1"/>
    <col min="3" max="3" width="15.85546875" customWidth="1"/>
    <col min="4" max="4" width="33" customWidth="1"/>
    <col min="5" max="5" width="12.42578125" customWidth="1"/>
    <col min="6" max="6" width="11.7109375" customWidth="1"/>
    <col min="7" max="7" width="14.85546875" customWidth="1"/>
    <col min="8" max="8" width="16.85546875" customWidth="1"/>
  </cols>
  <sheetData>
    <row r="1" spans="1:8" ht="19.5" customHeight="1">
      <c r="A1" s="72" t="s">
        <v>219</v>
      </c>
      <c r="B1" s="73"/>
      <c r="C1" s="73"/>
      <c r="D1" s="73"/>
      <c r="E1" s="73"/>
      <c r="F1" s="73"/>
      <c r="G1" s="73"/>
      <c r="H1" s="73"/>
    </row>
    <row r="2" spans="1:8" ht="63">
      <c r="A2" s="53" t="s">
        <v>30</v>
      </c>
      <c r="B2" s="74" t="s">
        <v>31</v>
      </c>
      <c r="C2" s="75" t="s">
        <v>32</v>
      </c>
      <c r="D2" s="84" t="s">
        <v>33</v>
      </c>
      <c r="E2" s="75" t="s">
        <v>34</v>
      </c>
      <c r="F2" s="75" t="s">
        <v>35</v>
      </c>
      <c r="G2" s="84" t="s">
        <v>36</v>
      </c>
      <c r="H2" s="75" t="s">
        <v>37</v>
      </c>
    </row>
    <row r="3" spans="1:8" ht="85.5" customHeight="1">
      <c r="A3" s="53" t="s">
        <v>220</v>
      </c>
      <c r="B3" s="53" t="s">
        <v>221</v>
      </c>
      <c r="C3" s="146" t="s">
        <v>222</v>
      </c>
      <c r="D3" s="145" t="s">
        <v>223</v>
      </c>
      <c r="E3" s="147">
        <v>1.25</v>
      </c>
      <c r="F3" s="53" t="s">
        <v>224</v>
      </c>
      <c r="G3" s="78">
        <v>33660.6</v>
      </c>
      <c r="H3" s="77" t="s">
        <v>225</v>
      </c>
    </row>
    <row r="4" spans="1:8" ht="84" customHeight="1">
      <c r="A4" s="53" t="s">
        <v>220</v>
      </c>
      <c r="B4" s="53" t="s">
        <v>221</v>
      </c>
      <c r="C4" s="148" t="s">
        <v>260</v>
      </c>
      <c r="D4" s="145" t="s">
        <v>223</v>
      </c>
      <c r="E4" s="149">
        <v>1</v>
      </c>
      <c r="F4" s="53" t="s">
        <v>224</v>
      </c>
      <c r="G4" s="78">
        <v>33660.6</v>
      </c>
      <c r="H4" s="77" t="s">
        <v>225</v>
      </c>
    </row>
    <row r="5" spans="1:8" ht="81.75" customHeight="1">
      <c r="A5" s="53" t="s">
        <v>220</v>
      </c>
      <c r="B5" s="53" t="s">
        <v>221</v>
      </c>
      <c r="C5" s="132" t="s">
        <v>226</v>
      </c>
      <c r="D5" s="145" t="s">
        <v>223</v>
      </c>
      <c r="E5" s="132">
        <v>1.5</v>
      </c>
      <c r="F5" s="53" t="s">
        <v>224</v>
      </c>
      <c r="G5" s="150">
        <v>33660.6</v>
      </c>
      <c r="H5" s="77" t="s">
        <v>225</v>
      </c>
    </row>
    <row r="6" spans="1:8" ht="83.25" customHeight="1">
      <c r="A6" s="53" t="s">
        <v>220</v>
      </c>
      <c r="B6" s="53" t="s">
        <v>221</v>
      </c>
      <c r="C6" s="148" t="s">
        <v>227</v>
      </c>
      <c r="D6" s="145" t="s">
        <v>223</v>
      </c>
      <c r="E6" s="149">
        <v>1</v>
      </c>
      <c r="F6" s="53" t="s">
        <v>224</v>
      </c>
      <c r="G6" s="78">
        <v>33660.6</v>
      </c>
      <c r="H6" s="77" t="s">
        <v>225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N4" sqref="N4"/>
    </sheetView>
  </sheetViews>
  <sheetFormatPr defaultRowHeight="12.75"/>
  <cols>
    <col min="1" max="1" width="20.42578125" customWidth="1"/>
    <col min="2" max="2" width="11.7109375" customWidth="1"/>
    <col min="3" max="3" width="15" customWidth="1"/>
    <col min="4" max="4" width="21.28515625" customWidth="1"/>
    <col min="5" max="5" width="11.140625" customWidth="1"/>
    <col min="6" max="6" width="13.140625" customWidth="1"/>
    <col min="7" max="7" width="13.85546875" customWidth="1"/>
    <col min="8" max="8" width="25.85546875" customWidth="1"/>
  </cols>
  <sheetData>
    <row r="1" spans="1:8" ht="14.45" customHeight="1">
      <c r="A1" s="72" t="s">
        <v>228</v>
      </c>
      <c r="B1" s="73"/>
      <c r="C1" s="73"/>
      <c r="D1" s="73"/>
      <c r="E1" s="73"/>
      <c r="F1" s="73"/>
      <c r="G1" s="73"/>
      <c r="H1" s="73"/>
    </row>
    <row r="2" spans="1:8" ht="47.25">
      <c r="A2" s="133" t="s">
        <v>30</v>
      </c>
      <c r="B2" s="151" t="s">
        <v>31</v>
      </c>
      <c r="C2" s="84" t="s">
        <v>32</v>
      </c>
      <c r="D2" s="84" t="s">
        <v>33</v>
      </c>
      <c r="E2" s="84" t="s">
        <v>34</v>
      </c>
      <c r="F2" s="84" t="s">
        <v>35</v>
      </c>
      <c r="G2" s="84" t="s">
        <v>36</v>
      </c>
      <c r="H2" s="84" t="s">
        <v>37</v>
      </c>
    </row>
    <row r="3" spans="1:8" ht="141.75">
      <c r="A3" s="152" t="s">
        <v>229</v>
      </c>
      <c r="B3" s="152" t="s">
        <v>230</v>
      </c>
      <c r="C3" s="49" t="s">
        <v>231</v>
      </c>
      <c r="D3" s="153" t="s">
        <v>232</v>
      </c>
      <c r="E3" s="49">
        <v>0.5</v>
      </c>
      <c r="F3" s="154" t="s">
        <v>233</v>
      </c>
      <c r="G3" s="49" t="s">
        <v>234</v>
      </c>
      <c r="H3" s="152" t="s">
        <v>235</v>
      </c>
    </row>
    <row r="4" spans="1:8" ht="110.25">
      <c r="A4" s="152"/>
      <c r="B4" s="152"/>
      <c r="C4" s="93" t="s">
        <v>119</v>
      </c>
      <c r="D4" s="153" t="s">
        <v>236</v>
      </c>
      <c r="E4" s="49">
        <v>2</v>
      </c>
      <c r="F4" s="156" t="s">
        <v>237</v>
      </c>
      <c r="G4" s="155" t="s">
        <v>64</v>
      </c>
      <c r="H4" s="152"/>
    </row>
  </sheetData>
  <mergeCells count="4">
    <mergeCell ref="A1:H1"/>
    <mergeCell ref="A3:A4"/>
    <mergeCell ref="B3:B4"/>
    <mergeCell ref="H3:H4"/>
  </mergeCell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11" sqref="E11"/>
    </sheetView>
  </sheetViews>
  <sheetFormatPr defaultRowHeight="12.75"/>
  <cols>
    <col min="1" max="1" width="22" customWidth="1"/>
    <col min="2" max="2" width="19.85546875" customWidth="1"/>
    <col min="3" max="3" width="18.42578125" customWidth="1"/>
    <col min="4" max="4" width="42.140625" customWidth="1"/>
    <col min="5" max="5" width="17.140625" customWidth="1"/>
    <col min="6" max="6" width="30.140625" customWidth="1"/>
    <col min="7" max="7" width="18.5703125" customWidth="1"/>
    <col min="8" max="8" width="23.42578125" customWidth="1"/>
  </cols>
  <sheetData>
    <row r="1" spans="1:8" ht="30" customHeight="1">
      <c r="A1" s="72" t="s">
        <v>29</v>
      </c>
      <c r="B1" s="73"/>
      <c r="C1" s="73"/>
      <c r="D1" s="73"/>
      <c r="E1" s="73"/>
      <c r="F1" s="73"/>
      <c r="G1" s="73"/>
      <c r="H1" s="73"/>
    </row>
    <row r="2" spans="1:8" ht="31.5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75" t="s">
        <v>36</v>
      </c>
      <c r="H2" s="75" t="s">
        <v>37</v>
      </c>
    </row>
    <row r="3" spans="1:8" ht="98.25" customHeight="1">
      <c r="A3" s="53" t="s">
        <v>38</v>
      </c>
      <c r="B3" s="74" t="s">
        <v>39</v>
      </c>
      <c r="C3" s="75" t="s">
        <v>18</v>
      </c>
      <c r="D3" s="75" t="s">
        <v>40</v>
      </c>
      <c r="E3" s="75">
        <v>0.5</v>
      </c>
      <c r="F3" s="76" t="s">
        <v>41</v>
      </c>
      <c r="G3" s="75">
        <v>16830</v>
      </c>
      <c r="H3" s="75" t="s">
        <v>42</v>
      </c>
    </row>
    <row r="4" spans="1:8" ht="38.25" customHeight="1">
      <c r="A4" s="53" t="s">
        <v>38</v>
      </c>
      <c r="B4" s="53" t="s">
        <v>39</v>
      </c>
      <c r="C4" s="53" t="s">
        <v>17</v>
      </c>
      <c r="D4" s="77" t="s">
        <v>43</v>
      </c>
      <c r="E4" s="78">
        <v>1</v>
      </c>
      <c r="F4" s="77" t="s">
        <v>44</v>
      </c>
      <c r="G4" s="53">
        <v>33660</v>
      </c>
      <c r="H4" s="77" t="s">
        <v>45</v>
      </c>
    </row>
    <row r="5" spans="1:8" ht="98.25" customHeight="1">
      <c r="A5" s="53" t="s">
        <v>38</v>
      </c>
      <c r="B5" s="53" t="s">
        <v>39</v>
      </c>
      <c r="C5" s="53" t="s">
        <v>10</v>
      </c>
      <c r="D5" s="77" t="s">
        <v>46</v>
      </c>
      <c r="E5" s="80">
        <v>1</v>
      </c>
      <c r="F5" s="77" t="s">
        <v>47</v>
      </c>
      <c r="G5" s="81" t="s">
        <v>48</v>
      </c>
      <c r="H5" s="77" t="s">
        <v>45</v>
      </c>
    </row>
    <row r="11" spans="1:8">
      <c r="C11" s="8"/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"/>
  <sheetViews>
    <sheetView workbookViewId="0">
      <selection activeCell="H17" sqref="H17"/>
    </sheetView>
  </sheetViews>
  <sheetFormatPr defaultRowHeight="12.75"/>
  <cols>
    <col min="1" max="1" width="29.42578125" customWidth="1"/>
    <col min="2" max="2" width="22.5703125" customWidth="1"/>
    <col min="3" max="3" width="21.7109375" customWidth="1"/>
    <col min="4" max="4" width="33" customWidth="1"/>
    <col min="5" max="5" width="12.85546875" customWidth="1"/>
    <col min="6" max="6" width="13.5703125" customWidth="1"/>
    <col min="7" max="7" width="15.5703125" customWidth="1"/>
    <col min="8" max="8" width="28.7109375" customWidth="1"/>
  </cols>
  <sheetData>
    <row r="1" spans="1:8" ht="19.5" customHeight="1">
      <c r="A1" s="72" t="s">
        <v>238</v>
      </c>
      <c r="B1" s="73"/>
      <c r="C1" s="73"/>
      <c r="D1" s="73"/>
      <c r="E1" s="73"/>
      <c r="F1" s="73"/>
      <c r="G1" s="73"/>
      <c r="H1" s="73"/>
    </row>
    <row r="2" spans="1:8" ht="63">
      <c r="A2" s="79" t="s">
        <v>30</v>
      </c>
      <c r="B2" s="101" t="s">
        <v>31</v>
      </c>
      <c r="C2" s="102" t="s">
        <v>32</v>
      </c>
      <c r="D2" s="102" t="s">
        <v>33</v>
      </c>
      <c r="E2" s="102" t="s">
        <v>34</v>
      </c>
      <c r="F2" s="102" t="s">
        <v>35</v>
      </c>
      <c r="G2" s="93" t="s">
        <v>36</v>
      </c>
      <c r="H2" s="102" t="s">
        <v>37</v>
      </c>
    </row>
    <row r="3" spans="1:8" s="18" customFormat="1" ht="85.35" customHeight="1">
      <c r="A3" s="79" t="s">
        <v>239</v>
      </c>
      <c r="B3" s="79" t="s">
        <v>240</v>
      </c>
      <c r="C3" s="79" t="s">
        <v>119</v>
      </c>
      <c r="D3" s="79" t="s">
        <v>257</v>
      </c>
      <c r="E3" s="79">
        <v>6</v>
      </c>
      <c r="F3" s="79" t="s">
        <v>144</v>
      </c>
      <c r="G3" s="79">
        <v>33660</v>
      </c>
      <c r="H3" s="79" t="s">
        <v>241</v>
      </c>
    </row>
  </sheetData>
  <autoFilter ref="A3:D3">
    <filterColumn colId="3">
      <customFilters and="1">
        <customFilter operator="notEqual" val=" "/>
      </customFilters>
    </filterColumn>
  </autoFilter>
  <mergeCells count="1">
    <mergeCell ref="A1:H1"/>
  </mergeCells>
  <pageMargins left="0.70078740157480324" right="0.70078740157480324" top="0.75196850393700776" bottom="0.75196850393700776" header="0.3" footer="0.3"/>
  <pageSetup paperSize="9" scale="93" orientation="landscape" useFirstPageNumber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tabSelected="1" workbookViewId="0">
      <selection activeCell="N5" sqref="N5"/>
    </sheetView>
  </sheetViews>
  <sheetFormatPr defaultRowHeight="12.75"/>
  <cols>
    <col min="1" max="1" width="22" customWidth="1"/>
    <col min="2" max="2" width="21.85546875" customWidth="1"/>
    <col min="3" max="3" width="23.85546875" customWidth="1"/>
    <col min="4" max="4" width="31.85546875" customWidth="1"/>
    <col min="5" max="5" width="13.42578125" customWidth="1"/>
    <col min="6" max="6" width="24.140625" customWidth="1"/>
    <col min="7" max="7" width="17.85546875" customWidth="1"/>
    <col min="8" max="8" width="21.140625" customWidth="1"/>
  </cols>
  <sheetData>
    <row r="1" spans="1:13" ht="23.1" customHeight="1">
      <c r="A1" s="90" t="s">
        <v>242</v>
      </c>
      <c r="B1" s="73"/>
      <c r="C1" s="73"/>
      <c r="D1" s="73"/>
      <c r="E1" s="73"/>
      <c r="F1" s="73"/>
      <c r="G1" s="73"/>
      <c r="H1" s="157"/>
      <c r="I1" s="23"/>
      <c r="J1" s="21"/>
      <c r="K1" s="21"/>
      <c r="L1" s="21"/>
      <c r="M1" s="21"/>
    </row>
    <row r="2" spans="1:13" ht="31.5">
      <c r="A2" s="133" t="s">
        <v>30</v>
      </c>
      <c r="B2" s="151" t="s">
        <v>31</v>
      </c>
      <c r="C2" s="84" t="s">
        <v>32</v>
      </c>
      <c r="D2" s="84" t="s">
        <v>33</v>
      </c>
      <c r="E2" s="84" t="s">
        <v>34</v>
      </c>
      <c r="F2" s="84" t="s">
        <v>35</v>
      </c>
      <c r="G2" s="91" t="s">
        <v>36</v>
      </c>
      <c r="H2" s="158" t="s">
        <v>37</v>
      </c>
      <c r="I2" s="2"/>
      <c r="J2" s="2"/>
      <c r="K2" s="2"/>
      <c r="L2" s="2"/>
      <c r="M2" s="2"/>
    </row>
    <row r="3" spans="1:13" ht="98.25" customHeight="1">
      <c r="A3" s="91" t="s">
        <v>243</v>
      </c>
      <c r="B3" s="91" t="s">
        <v>244</v>
      </c>
      <c r="C3" s="145" t="s">
        <v>245</v>
      </c>
      <c r="D3" s="145" t="s">
        <v>246</v>
      </c>
      <c r="E3" s="145">
        <v>2</v>
      </c>
      <c r="F3" s="159" t="s">
        <v>247</v>
      </c>
      <c r="G3" s="160" t="s">
        <v>68</v>
      </c>
      <c r="H3" s="145" t="s">
        <v>248</v>
      </c>
      <c r="I3" s="12"/>
      <c r="J3" s="19"/>
      <c r="K3" s="17"/>
      <c r="L3" s="17"/>
      <c r="M3" s="17"/>
    </row>
    <row r="4" spans="1:13" ht="111.75" customHeight="1">
      <c r="A4" s="91" t="s">
        <v>243</v>
      </c>
      <c r="B4" s="91" t="s">
        <v>244</v>
      </c>
      <c r="C4" s="145" t="s">
        <v>5</v>
      </c>
      <c r="D4" s="145" t="s">
        <v>249</v>
      </c>
      <c r="E4" s="145">
        <v>1</v>
      </c>
      <c r="F4" s="159" t="s">
        <v>250</v>
      </c>
      <c r="G4" s="160" t="s">
        <v>251</v>
      </c>
      <c r="H4" s="145" t="s">
        <v>248</v>
      </c>
      <c r="I4" s="12"/>
      <c r="J4" s="19"/>
      <c r="K4" s="17"/>
      <c r="L4" s="17"/>
      <c r="M4" s="17"/>
    </row>
    <row r="5" spans="1:13" ht="126">
      <c r="A5" s="91" t="s">
        <v>243</v>
      </c>
      <c r="B5" s="91" t="s">
        <v>244</v>
      </c>
      <c r="C5" s="145" t="s">
        <v>252</v>
      </c>
      <c r="D5" s="145" t="s">
        <v>249</v>
      </c>
      <c r="E5" s="145">
        <v>1</v>
      </c>
      <c r="F5" s="159" t="s">
        <v>250</v>
      </c>
      <c r="G5" s="160" t="s">
        <v>251</v>
      </c>
      <c r="H5" s="145" t="s">
        <v>248</v>
      </c>
      <c r="I5" s="12"/>
      <c r="J5" s="19"/>
      <c r="K5" s="17"/>
      <c r="L5" s="17"/>
      <c r="M5" s="17"/>
    </row>
  </sheetData>
  <mergeCells count="2">
    <mergeCell ref="A1:H1"/>
    <mergeCell ref="I1:M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opLeftCell="A4" workbookViewId="0">
      <selection activeCell="D3" sqref="D3"/>
    </sheetView>
  </sheetViews>
  <sheetFormatPr defaultRowHeight="12.75"/>
  <cols>
    <col min="1" max="1" width="20.85546875" customWidth="1"/>
    <col min="2" max="2" width="18.42578125" customWidth="1"/>
    <col min="3" max="3" width="25.28515625" customWidth="1"/>
    <col min="4" max="4" width="50.7109375" customWidth="1"/>
    <col min="5" max="5" width="14.7109375" customWidth="1"/>
    <col min="6" max="6" width="26.28515625" customWidth="1"/>
    <col min="7" max="7" width="19.42578125" customWidth="1"/>
    <col min="8" max="8" width="21.28515625" customWidth="1"/>
  </cols>
  <sheetData>
    <row r="1" spans="1:8" ht="20.100000000000001" customHeight="1">
      <c r="A1" s="20" t="s">
        <v>49</v>
      </c>
      <c r="B1" s="21"/>
      <c r="C1" s="21"/>
      <c r="D1" s="21"/>
      <c r="E1" s="21"/>
      <c r="F1" s="21"/>
      <c r="G1" s="21"/>
      <c r="H1" s="21"/>
    </row>
    <row r="2" spans="1:8" ht="51" customHeight="1">
      <c r="A2" s="3" t="s">
        <v>30</v>
      </c>
      <c r="B2" s="4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9" t="s">
        <v>36</v>
      </c>
      <c r="H2" s="5" t="s">
        <v>37</v>
      </c>
    </row>
    <row r="3" spans="1:8" ht="234.75" customHeight="1">
      <c r="A3" s="3" t="s">
        <v>50</v>
      </c>
      <c r="B3" s="3" t="s">
        <v>51</v>
      </c>
      <c r="C3" s="3" t="s">
        <v>52</v>
      </c>
      <c r="D3" s="3" t="s">
        <v>53</v>
      </c>
      <c r="E3" s="82">
        <v>1</v>
      </c>
      <c r="F3" s="3" t="s">
        <v>54</v>
      </c>
      <c r="G3" s="6" t="s">
        <v>55</v>
      </c>
      <c r="H3" s="3" t="s">
        <v>56</v>
      </c>
    </row>
    <row r="4" spans="1:8" ht="111" customHeight="1">
      <c r="A4" s="3" t="s">
        <v>50</v>
      </c>
      <c r="B4" s="3" t="s">
        <v>51</v>
      </c>
      <c r="C4" s="3" t="s">
        <v>57</v>
      </c>
      <c r="D4" s="83" t="s">
        <v>58</v>
      </c>
      <c r="E4" s="6">
        <v>1</v>
      </c>
      <c r="F4" s="83" t="s">
        <v>59</v>
      </c>
      <c r="G4" s="82" t="s">
        <v>60</v>
      </c>
      <c r="H4" s="3" t="s">
        <v>56</v>
      </c>
    </row>
    <row r="5" spans="1:8" ht="153" customHeight="1">
      <c r="A5" s="3" t="s">
        <v>50</v>
      </c>
      <c r="B5" s="3" t="s">
        <v>51</v>
      </c>
      <c r="C5" s="2" t="s">
        <v>61</v>
      </c>
      <c r="D5" s="3" t="s">
        <v>62</v>
      </c>
      <c r="E5" s="6">
        <v>1</v>
      </c>
      <c r="F5" s="3" t="s">
        <v>63</v>
      </c>
      <c r="G5" s="6" t="s">
        <v>64</v>
      </c>
      <c r="H5" s="3" t="s">
        <v>56</v>
      </c>
    </row>
    <row r="6" spans="1:8" ht="137.25" customHeight="1">
      <c r="A6" s="3" t="s">
        <v>50</v>
      </c>
      <c r="B6" s="3" t="s">
        <v>51</v>
      </c>
      <c r="C6" s="3" t="s">
        <v>65</v>
      </c>
      <c r="D6" s="3" t="s">
        <v>66</v>
      </c>
      <c r="E6" s="6">
        <v>1</v>
      </c>
      <c r="F6" s="3" t="s">
        <v>67</v>
      </c>
      <c r="G6" s="3" t="s">
        <v>68</v>
      </c>
      <c r="H6" s="3" t="s">
        <v>56</v>
      </c>
    </row>
    <row r="7" spans="1:8" ht="68.25" customHeight="1">
      <c r="A7" s="3" t="s">
        <v>50</v>
      </c>
      <c r="B7" s="3" t="s">
        <v>51</v>
      </c>
      <c r="C7" s="3" t="s">
        <v>69</v>
      </c>
      <c r="D7" s="3" t="s">
        <v>70</v>
      </c>
      <c r="E7" s="6">
        <v>0.5</v>
      </c>
      <c r="F7" s="3" t="s">
        <v>71</v>
      </c>
      <c r="G7" s="3" t="s">
        <v>72</v>
      </c>
      <c r="H7" s="3" t="s">
        <v>56</v>
      </c>
    </row>
    <row r="8" spans="1:8" ht="15">
      <c r="A8" s="10"/>
      <c r="B8" s="10"/>
      <c r="C8" s="10"/>
      <c r="D8" s="10"/>
      <c r="E8" s="10"/>
      <c r="F8" s="10"/>
      <c r="G8" s="10"/>
      <c r="H8" s="10"/>
    </row>
    <row r="9" spans="1:8" ht="15">
      <c r="A9" s="10"/>
      <c r="B9" s="10"/>
      <c r="C9" s="10"/>
      <c r="D9" s="10"/>
      <c r="E9" s="10"/>
      <c r="F9" s="10"/>
      <c r="G9" s="10"/>
      <c r="H9" s="10"/>
    </row>
    <row r="10" spans="1:8" ht="15">
      <c r="A10" s="10"/>
      <c r="B10" s="10"/>
      <c r="C10" s="10"/>
      <c r="D10" s="10"/>
      <c r="E10" s="10"/>
      <c r="F10" s="10"/>
      <c r="G10" s="10"/>
      <c r="H10" s="10"/>
    </row>
    <row r="11" spans="1:8" ht="30.75" customHeight="1">
      <c r="A11" s="22" t="s">
        <v>73</v>
      </c>
      <c r="B11" s="22"/>
      <c r="C11" s="22"/>
      <c r="D11" s="22"/>
      <c r="E11" s="22"/>
      <c r="F11" s="22"/>
      <c r="G11" s="22"/>
      <c r="H11" s="10"/>
    </row>
  </sheetData>
  <mergeCells count="2">
    <mergeCell ref="A1:H1"/>
    <mergeCell ref="A11:G11"/>
  </mergeCells>
  <pageMargins left="0.70078740157480324" right="0.70078740157480324" top="0.75196850393700776" bottom="0.75196850393700776" header="0.3" footer="0.3"/>
  <pageSetup paperSize="9" scale="5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J14" sqref="J14"/>
    </sheetView>
  </sheetViews>
  <sheetFormatPr defaultRowHeight="12.75"/>
  <cols>
    <col min="1" max="1" width="20" customWidth="1"/>
    <col min="2" max="2" width="17.5703125" customWidth="1"/>
    <col min="3" max="3" width="18.5703125" customWidth="1"/>
    <col min="4" max="4" width="29.5703125" customWidth="1"/>
    <col min="5" max="5" width="14.7109375" customWidth="1"/>
    <col min="6" max="6" width="17" customWidth="1"/>
    <col min="7" max="7" width="25.28515625" customWidth="1"/>
    <col min="8" max="8" width="25.5703125" customWidth="1"/>
  </cols>
  <sheetData>
    <row r="1" spans="1:8" ht="27" customHeight="1">
      <c r="A1" s="90" t="s">
        <v>74</v>
      </c>
      <c r="B1" s="73"/>
      <c r="C1" s="73"/>
      <c r="D1" s="73"/>
      <c r="E1" s="73"/>
      <c r="F1" s="73"/>
      <c r="G1" s="73"/>
      <c r="H1" s="73"/>
    </row>
    <row r="2" spans="1:8" ht="31.5">
      <c r="A2" s="91" t="s">
        <v>30</v>
      </c>
      <c r="B2" s="91" t="s">
        <v>31</v>
      </c>
      <c r="C2" s="91" t="s">
        <v>32</v>
      </c>
      <c r="D2" s="91" t="s">
        <v>33</v>
      </c>
      <c r="E2" s="91" t="s">
        <v>34</v>
      </c>
      <c r="F2" s="91" t="s">
        <v>35</v>
      </c>
      <c r="G2" s="91" t="s">
        <v>36</v>
      </c>
      <c r="H2" s="91" t="s">
        <v>37</v>
      </c>
    </row>
    <row r="3" spans="1:8" ht="78.75">
      <c r="A3" s="91" t="s">
        <v>75</v>
      </c>
      <c r="B3" s="91" t="s">
        <v>76</v>
      </c>
      <c r="C3" s="92" t="s">
        <v>57</v>
      </c>
      <c r="D3" s="92" t="s">
        <v>77</v>
      </c>
      <c r="E3" s="93">
        <v>1</v>
      </c>
      <c r="F3" s="93" t="s">
        <v>78</v>
      </c>
      <c r="G3" s="94" t="s">
        <v>79</v>
      </c>
      <c r="H3" s="93" t="s">
        <v>254</v>
      </c>
    </row>
    <row r="4" spans="1:8" ht="224.25" customHeight="1">
      <c r="A4" s="91" t="s">
        <v>80</v>
      </c>
      <c r="B4" s="91" t="s">
        <v>76</v>
      </c>
      <c r="C4" s="92" t="s">
        <v>65</v>
      </c>
      <c r="D4" s="91" t="s">
        <v>66</v>
      </c>
      <c r="E4" s="95">
        <v>2</v>
      </c>
      <c r="F4" s="93" t="s">
        <v>67</v>
      </c>
      <c r="G4" s="93" t="s">
        <v>68</v>
      </c>
      <c r="H4" s="93" t="s">
        <v>254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J15" sqref="J15"/>
    </sheetView>
  </sheetViews>
  <sheetFormatPr defaultRowHeight="12.75"/>
  <cols>
    <col min="1" max="1" width="15.140625" customWidth="1"/>
    <col min="2" max="2" width="17.5703125" customWidth="1"/>
    <col min="3" max="3" width="15.140625" customWidth="1"/>
    <col min="4" max="4" width="33.28515625" customWidth="1"/>
    <col min="5" max="5" width="13.28515625" customWidth="1"/>
    <col min="6" max="6" width="18.28515625" customWidth="1"/>
    <col min="7" max="7" width="22.28515625" customWidth="1"/>
    <col min="8" max="8" width="27" customWidth="1"/>
  </cols>
  <sheetData>
    <row r="1" spans="1:8" ht="25.7" customHeight="1">
      <c r="A1" s="72" t="s">
        <v>81</v>
      </c>
      <c r="B1" s="73"/>
      <c r="C1" s="73"/>
      <c r="D1" s="73"/>
      <c r="E1" s="73"/>
      <c r="F1" s="73"/>
      <c r="G1" s="73"/>
      <c r="H1" s="73"/>
    </row>
    <row r="2" spans="1:8" ht="63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84" t="s">
        <v>35</v>
      </c>
      <c r="G2" s="91" t="s">
        <v>36</v>
      </c>
      <c r="H2" s="75" t="s">
        <v>37</v>
      </c>
    </row>
    <row r="3" spans="1:8" ht="99.75" customHeight="1">
      <c r="A3" s="79" t="s">
        <v>82</v>
      </c>
      <c r="B3" s="79" t="s">
        <v>83</v>
      </c>
      <c r="C3" s="96" t="s">
        <v>84</v>
      </c>
      <c r="D3" s="96" t="s">
        <v>85</v>
      </c>
      <c r="E3" s="96">
        <v>1</v>
      </c>
      <c r="F3" s="97" t="s">
        <v>86</v>
      </c>
      <c r="G3" s="98" t="s">
        <v>87</v>
      </c>
      <c r="H3" s="96" t="s">
        <v>88</v>
      </c>
    </row>
    <row r="4" spans="1:8" ht="71.25" customHeight="1">
      <c r="A4" s="79" t="s">
        <v>82</v>
      </c>
      <c r="B4" s="79" t="s">
        <v>83</v>
      </c>
      <c r="C4" s="96" t="s">
        <v>22</v>
      </c>
      <c r="D4" s="96" t="s">
        <v>89</v>
      </c>
      <c r="E4" s="96">
        <v>1</v>
      </c>
      <c r="F4" s="97" t="s">
        <v>90</v>
      </c>
      <c r="G4" s="98" t="s">
        <v>91</v>
      </c>
      <c r="H4" s="96" t="s">
        <v>88</v>
      </c>
    </row>
    <row r="11" spans="1:8">
      <c r="E11" t="s">
        <v>92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11" sqref="H11"/>
    </sheetView>
  </sheetViews>
  <sheetFormatPr defaultRowHeight="12.75"/>
  <cols>
    <col min="1" max="1" width="22.7109375" customWidth="1"/>
    <col min="2" max="2" width="16.140625" customWidth="1"/>
    <col min="3" max="3" width="15.42578125" customWidth="1"/>
    <col min="4" max="5" width="16.7109375" customWidth="1"/>
    <col min="6" max="6" width="13" customWidth="1"/>
    <col min="7" max="7" width="13.5703125" customWidth="1"/>
    <col min="8" max="8" width="30.140625" customWidth="1"/>
  </cols>
  <sheetData>
    <row r="1" spans="1:8" ht="18.600000000000001" customHeight="1">
      <c r="A1" s="72" t="s">
        <v>93</v>
      </c>
      <c r="B1" s="73"/>
      <c r="C1" s="73"/>
      <c r="D1" s="73"/>
      <c r="E1" s="73"/>
      <c r="F1" s="73"/>
      <c r="G1" s="73"/>
      <c r="H1" s="73"/>
    </row>
    <row r="2" spans="1:8" ht="47.25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91" t="s">
        <v>36</v>
      </c>
      <c r="H2" s="75" t="s">
        <v>37</v>
      </c>
    </row>
    <row r="3" spans="1:8" ht="81" customHeight="1">
      <c r="A3" s="53" t="s">
        <v>94</v>
      </c>
      <c r="B3" s="53" t="s">
        <v>95</v>
      </c>
      <c r="C3" s="77" t="s">
        <v>96</v>
      </c>
      <c r="D3" s="77"/>
      <c r="E3" s="77"/>
      <c r="F3" s="103"/>
      <c r="G3" s="104"/>
      <c r="H3" s="77" t="s">
        <v>255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11" sqref="E11"/>
    </sheetView>
  </sheetViews>
  <sheetFormatPr defaultRowHeight="12.75"/>
  <cols>
    <col min="1" max="1" width="19.7109375" customWidth="1"/>
    <col min="2" max="2" width="14.5703125" customWidth="1"/>
    <col min="3" max="3" width="18.140625" customWidth="1"/>
    <col min="4" max="4" width="38.7109375" customWidth="1"/>
    <col min="5" max="5" width="15.7109375" customWidth="1"/>
    <col min="6" max="6" width="22" customWidth="1"/>
    <col min="7" max="7" width="20.5703125" customWidth="1"/>
    <col min="8" max="8" width="27.85546875" customWidth="1"/>
  </cols>
  <sheetData>
    <row r="1" spans="1:8" ht="20.100000000000001" customHeight="1">
      <c r="A1" s="72" t="s">
        <v>97</v>
      </c>
      <c r="B1" s="73"/>
      <c r="C1" s="73"/>
      <c r="D1" s="73"/>
      <c r="E1" s="73"/>
      <c r="F1" s="73"/>
      <c r="G1" s="73"/>
      <c r="H1" s="73"/>
    </row>
    <row r="2" spans="1:8" ht="34.5" customHeight="1">
      <c r="A2" s="53" t="s">
        <v>30</v>
      </c>
      <c r="B2" s="74" t="s">
        <v>31</v>
      </c>
      <c r="C2" s="75" t="s">
        <v>32</v>
      </c>
      <c r="D2" s="75" t="s">
        <v>33</v>
      </c>
      <c r="E2" s="75" t="s">
        <v>34</v>
      </c>
      <c r="F2" s="75" t="s">
        <v>35</v>
      </c>
      <c r="G2" s="91" t="s">
        <v>36</v>
      </c>
      <c r="H2" s="75" t="s">
        <v>37</v>
      </c>
    </row>
    <row r="3" spans="1:8" ht="113.1" customHeight="1">
      <c r="A3" s="105" t="s">
        <v>98</v>
      </c>
      <c r="B3" s="79" t="s">
        <v>99</v>
      </c>
      <c r="C3" s="96" t="s">
        <v>100</v>
      </c>
      <c r="D3" s="96" t="s">
        <v>101</v>
      </c>
      <c r="E3" s="96">
        <v>0.5</v>
      </c>
      <c r="F3" s="50" t="s">
        <v>102</v>
      </c>
      <c r="G3" s="87">
        <v>16830</v>
      </c>
      <c r="H3" s="96" t="s">
        <v>103</v>
      </c>
    </row>
    <row r="4" spans="1:8" ht="105" customHeight="1">
      <c r="A4" s="79" t="s">
        <v>98</v>
      </c>
      <c r="B4" s="79" t="s">
        <v>99</v>
      </c>
      <c r="C4" s="96" t="s">
        <v>104</v>
      </c>
      <c r="D4" s="96" t="s">
        <v>105</v>
      </c>
      <c r="E4" s="96">
        <v>0.75</v>
      </c>
      <c r="F4" s="106" t="s">
        <v>106</v>
      </c>
      <c r="G4" s="87">
        <v>25245</v>
      </c>
      <c r="H4" s="96" t="s">
        <v>103</v>
      </c>
    </row>
    <row r="5" spans="1:8" ht="105" customHeight="1">
      <c r="A5" s="79" t="s">
        <v>98</v>
      </c>
      <c r="B5" s="79" t="s">
        <v>99</v>
      </c>
      <c r="C5" s="96" t="s">
        <v>107</v>
      </c>
      <c r="D5" s="96" t="s">
        <v>105</v>
      </c>
      <c r="E5" s="96">
        <v>2</v>
      </c>
      <c r="F5" s="79" t="s">
        <v>108</v>
      </c>
      <c r="G5" s="79">
        <v>33660</v>
      </c>
      <c r="H5" s="96" t="s">
        <v>103</v>
      </c>
    </row>
    <row r="6" spans="1:8" ht="214.5" customHeight="1">
      <c r="A6" s="79" t="s">
        <v>98</v>
      </c>
      <c r="B6" s="79" t="s">
        <v>99</v>
      </c>
      <c r="C6" s="96" t="s">
        <v>109</v>
      </c>
      <c r="D6" s="107" t="s">
        <v>110</v>
      </c>
      <c r="E6" s="96">
        <v>0.5</v>
      </c>
      <c r="F6" s="79" t="s">
        <v>111</v>
      </c>
      <c r="G6" s="79">
        <v>16830</v>
      </c>
      <c r="H6" s="96" t="s">
        <v>103</v>
      </c>
    </row>
    <row r="7" spans="1:8" ht="213.75" customHeight="1">
      <c r="A7" s="79" t="s">
        <v>98</v>
      </c>
      <c r="B7" s="79" t="s">
        <v>99</v>
      </c>
      <c r="C7" s="96" t="s">
        <v>112</v>
      </c>
      <c r="D7" s="96" t="s">
        <v>113</v>
      </c>
      <c r="E7" s="96">
        <v>0.5</v>
      </c>
      <c r="F7" s="79" t="s">
        <v>114</v>
      </c>
      <c r="G7" s="79">
        <v>16830</v>
      </c>
      <c r="H7" s="96" t="s">
        <v>103</v>
      </c>
    </row>
    <row r="8" spans="1:8">
      <c r="G8" t="s">
        <v>115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J13" sqref="J13:J19"/>
    </sheetView>
  </sheetViews>
  <sheetFormatPr defaultRowHeight="12.75"/>
  <cols>
    <col min="1" max="1" width="14.5703125" customWidth="1"/>
    <col min="2" max="2" width="22.5703125" customWidth="1"/>
    <col min="3" max="3" width="18" customWidth="1"/>
    <col min="4" max="4" width="26.28515625" customWidth="1"/>
    <col min="5" max="5" width="20.28515625" customWidth="1"/>
    <col min="6" max="6" width="14.7109375" customWidth="1"/>
    <col min="7" max="7" width="14.140625" customWidth="1"/>
    <col min="8" max="8" width="21.85546875" customWidth="1"/>
  </cols>
  <sheetData>
    <row r="1" spans="1:8" ht="18" customHeight="1">
      <c r="A1" s="108" t="s">
        <v>116</v>
      </c>
      <c r="B1" s="108"/>
      <c r="C1" s="108"/>
      <c r="D1" s="108"/>
      <c r="E1" s="108"/>
      <c r="F1" s="108"/>
      <c r="G1" s="108"/>
      <c r="H1" s="108"/>
    </row>
    <row r="2" spans="1:8" ht="63">
      <c r="A2" s="91" t="s">
        <v>30</v>
      </c>
      <c r="B2" s="91" t="s">
        <v>31</v>
      </c>
      <c r="C2" s="91" t="s">
        <v>32</v>
      </c>
      <c r="D2" s="91" t="s">
        <v>33</v>
      </c>
      <c r="E2" s="91" t="s">
        <v>34</v>
      </c>
      <c r="F2" s="91" t="s">
        <v>35</v>
      </c>
      <c r="G2" s="91" t="s">
        <v>36</v>
      </c>
      <c r="H2" s="91" t="s">
        <v>37</v>
      </c>
    </row>
    <row r="3" spans="1:8" s="8" customFormat="1" ht="126">
      <c r="A3" s="93" t="s">
        <v>117</v>
      </c>
      <c r="B3" s="93" t="s">
        <v>118</v>
      </c>
      <c r="C3" s="92" t="s">
        <v>119</v>
      </c>
      <c r="D3" s="92" t="s">
        <v>120</v>
      </c>
      <c r="E3" s="92" t="s">
        <v>121</v>
      </c>
      <c r="F3" s="93" t="s">
        <v>122</v>
      </c>
      <c r="G3" s="94" t="s">
        <v>123</v>
      </c>
      <c r="H3" s="92" t="s">
        <v>256</v>
      </c>
    </row>
  </sheetData>
  <mergeCells count="1">
    <mergeCell ref="A1:H1"/>
  </mergeCells>
  <pageMargins left="0.70078740157480324" right="0.70078740157480324" top="0.75196850393700787" bottom="0.75196850393700787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M6" sqref="M6"/>
    </sheetView>
  </sheetViews>
  <sheetFormatPr defaultRowHeight="12.75"/>
  <cols>
    <col min="1" max="1" width="17.5703125" customWidth="1"/>
    <col min="2" max="2" width="30.7109375" customWidth="1"/>
    <col min="3" max="3" width="17.7109375" customWidth="1"/>
    <col min="4" max="4" width="13.140625" customWidth="1"/>
    <col min="6" max="6" width="13.85546875" customWidth="1"/>
    <col min="8" max="8" width="34" customWidth="1"/>
  </cols>
  <sheetData>
    <row r="1" spans="1:8" ht="22.35" customHeight="1">
      <c r="A1" s="99" t="s">
        <v>124</v>
      </c>
      <c r="B1" s="100"/>
      <c r="C1" s="100"/>
      <c r="D1" s="100"/>
      <c r="E1" s="100"/>
      <c r="F1" s="100"/>
      <c r="G1" s="100"/>
      <c r="H1" s="100"/>
    </row>
    <row r="2" spans="1:8" ht="51.95" customHeight="1">
      <c r="A2" s="79" t="s">
        <v>30</v>
      </c>
      <c r="B2" s="101" t="s">
        <v>31</v>
      </c>
      <c r="C2" s="102" t="s">
        <v>32</v>
      </c>
      <c r="D2" s="102" t="s">
        <v>33</v>
      </c>
      <c r="E2" s="102" t="s">
        <v>34</v>
      </c>
      <c r="F2" s="102" t="s">
        <v>35</v>
      </c>
      <c r="G2" s="93" t="s">
        <v>36</v>
      </c>
      <c r="H2" s="102" t="s">
        <v>37</v>
      </c>
    </row>
    <row r="3" spans="1:8" ht="19.5" customHeight="1">
      <c r="A3" s="109" t="s">
        <v>125</v>
      </c>
      <c r="B3" s="110" t="s">
        <v>126</v>
      </c>
      <c r="C3" s="111" t="s">
        <v>119</v>
      </c>
      <c r="D3" s="111" t="s">
        <v>127</v>
      </c>
      <c r="E3" s="111">
        <v>2</v>
      </c>
      <c r="F3" s="110" t="s">
        <v>128</v>
      </c>
      <c r="G3" s="110">
        <v>28863</v>
      </c>
      <c r="H3" s="110" t="s">
        <v>129</v>
      </c>
    </row>
    <row r="4" spans="1:8" ht="19.5" customHeight="1">
      <c r="A4" s="112"/>
      <c r="B4" s="113" t="s">
        <v>130</v>
      </c>
      <c r="C4" s="114"/>
      <c r="D4" s="114"/>
      <c r="E4" s="114"/>
      <c r="F4" s="122" t="s">
        <v>131</v>
      </c>
      <c r="G4" s="113" t="s">
        <v>132</v>
      </c>
      <c r="H4" s="113" t="s">
        <v>133</v>
      </c>
    </row>
    <row r="5" spans="1:8" ht="19.5" customHeight="1">
      <c r="A5" s="115"/>
      <c r="B5" s="116" t="s">
        <v>134</v>
      </c>
      <c r="C5" s="117"/>
      <c r="D5" s="117"/>
      <c r="E5" s="117"/>
      <c r="F5" s="123"/>
      <c r="G5" s="116" t="s">
        <v>131</v>
      </c>
      <c r="H5" s="123"/>
    </row>
    <row r="6" spans="1:8" ht="19.5" customHeight="1">
      <c r="A6" s="112" t="s">
        <v>125</v>
      </c>
      <c r="B6" s="113" t="s">
        <v>126</v>
      </c>
      <c r="C6" s="114" t="s">
        <v>107</v>
      </c>
      <c r="D6" s="114" t="s">
        <v>135</v>
      </c>
      <c r="E6" s="114">
        <v>1</v>
      </c>
      <c r="F6" s="113" t="s">
        <v>128</v>
      </c>
      <c r="G6" s="113">
        <v>28863</v>
      </c>
      <c r="H6" s="113" t="s">
        <v>129</v>
      </c>
    </row>
    <row r="7" spans="1:8" ht="19.5" customHeight="1">
      <c r="A7" s="112"/>
      <c r="B7" s="113" t="s">
        <v>130</v>
      </c>
      <c r="C7" s="114"/>
      <c r="D7" s="114"/>
      <c r="E7" s="114"/>
      <c r="F7" s="122" t="s">
        <v>131</v>
      </c>
      <c r="G7" s="113" t="s">
        <v>132</v>
      </c>
      <c r="H7" s="113" t="s">
        <v>133</v>
      </c>
    </row>
    <row r="8" spans="1:8" ht="19.5" customHeight="1">
      <c r="A8" s="115"/>
      <c r="B8" s="116" t="s">
        <v>134</v>
      </c>
      <c r="C8" s="117"/>
      <c r="D8" s="117"/>
      <c r="E8" s="117"/>
      <c r="F8" s="123"/>
      <c r="G8" s="116" t="s">
        <v>131</v>
      </c>
      <c r="H8" s="123"/>
    </row>
    <row r="9" spans="1:8" ht="19.5" customHeight="1">
      <c r="A9" s="112" t="s">
        <v>125</v>
      </c>
      <c r="B9" s="113" t="s">
        <v>126</v>
      </c>
      <c r="C9" s="114" t="s">
        <v>136</v>
      </c>
      <c r="D9" s="114" t="s">
        <v>137</v>
      </c>
      <c r="E9" s="114">
        <v>1</v>
      </c>
      <c r="F9" s="113" t="s">
        <v>138</v>
      </c>
      <c r="G9" s="113">
        <v>28863</v>
      </c>
      <c r="H9" s="113" t="s">
        <v>129</v>
      </c>
    </row>
    <row r="10" spans="1:8" ht="19.5" customHeight="1">
      <c r="A10" s="112"/>
      <c r="B10" s="113" t="s">
        <v>130</v>
      </c>
      <c r="C10" s="114"/>
      <c r="D10" s="114"/>
      <c r="E10" s="114"/>
      <c r="F10" s="122" t="s">
        <v>131</v>
      </c>
      <c r="G10" s="113" t="s">
        <v>132</v>
      </c>
      <c r="H10" s="113" t="s">
        <v>133</v>
      </c>
    </row>
    <row r="11" spans="1:8" ht="19.5" customHeight="1">
      <c r="A11" s="115"/>
      <c r="B11" s="116" t="s">
        <v>134</v>
      </c>
      <c r="C11" s="117"/>
      <c r="D11" s="117"/>
      <c r="E11" s="117"/>
      <c r="F11" s="123"/>
      <c r="G11" s="116" t="s">
        <v>131</v>
      </c>
      <c r="H11" s="123"/>
    </row>
    <row r="12" spans="1:8" ht="19.5" customHeight="1">
      <c r="A12" s="112" t="s">
        <v>125</v>
      </c>
      <c r="B12" s="113" t="s">
        <v>126</v>
      </c>
      <c r="C12" s="112" t="s">
        <v>139</v>
      </c>
      <c r="D12" s="112" t="s">
        <v>127</v>
      </c>
      <c r="E12" s="112">
        <v>1</v>
      </c>
      <c r="F12" s="118" t="s">
        <v>128</v>
      </c>
      <c r="G12" s="118">
        <v>28863</v>
      </c>
      <c r="H12" s="118" t="s">
        <v>129</v>
      </c>
    </row>
    <row r="13" spans="1:8" ht="19.5" customHeight="1">
      <c r="A13" s="112"/>
      <c r="B13" s="107" t="s">
        <v>130</v>
      </c>
      <c r="C13" s="112"/>
      <c r="D13" s="119"/>
      <c r="E13" s="112"/>
      <c r="F13" s="124" t="s">
        <v>131</v>
      </c>
      <c r="G13" s="118" t="s">
        <v>132</v>
      </c>
      <c r="H13" s="118" t="s">
        <v>133</v>
      </c>
    </row>
    <row r="14" spans="1:8" ht="19.5" customHeight="1">
      <c r="A14" s="115"/>
      <c r="B14" s="116" t="s">
        <v>134</v>
      </c>
      <c r="C14" s="115"/>
      <c r="D14" s="115"/>
      <c r="E14" s="115"/>
      <c r="F14" s="125"/>
      <c r="G14" s="120" t="s">
        <v>131</v>
      </c>
      <c r="H14" s="125"/>
    </row>
    <row r="15" spans="1:8" ht="19.5" customHeight="1">
      <c r="A15" s="109" t="s">
        <v>125</v>
      </c>
      <c r="B15" s="110" t="s">
        <v>126</v>
      </c>
      <c r="C15" s="109" t="s">
        <v>140</v>
      </c>
      <c r="D15" s="109" t="s">
        <v>135</v>
      </c>
      <c r="E15" s="109">
        <v>2</v>
      </c>
      <c r="F15" s="121" t="s">
        <v>128</v>
      </c>
      <c r="G15" s="121">
        <v>28863</v>
      </c>
      <c r="H15" s="121" t="s">
        <v>129</v>
      </c>
    </row>
    <row r="16" spans="1:8" ht="19.5" customHeight="1">
      <c r="A16" s="112"/>
      <c r="B16" s="107" t="s">
        <v>130</v>
      </c>
      <c r="C16" s="112"/>
      <c r="D16" s="119"/>
      <c r="E16" s="112"/>
      <c r="F16" s="124" t="s">
        <v>131</v>
      </c>
      <c r="G16" s="118" t="s">
        <v>132</v>
      </c>
      <c r="H16" s="118" t="s">
        <v>133</v>
      </c>
    </row>
    <row r="17" spans="1:8" ht="19.5" customHeight="1">
      <c r="A17" s="115"/>
      <c r="B17" s="116" t="s">
        <v>134</v>
      </c>
      <c r="C17" s="115"/>
      <c r="D17" s="115"/>
      <c r="E17" s="115"/>
      <c r="F17" s="125"/>
      <c r="G17" s="120" t="s">
        <v>131</v>
      </c>
      <c r="H17" s="125"/>
    </row>
  </sheetData>
  <mergeCells count="21">
    <mergeCell ref="A12:A14"/>
    <mergeCell ref="C12:C14"/>
    <mergeCell ref="D12:D14"/>
    <mergeCell ref="E12:E14"/>
    <mergeCell ref="A15:A17"/>
    <mergeCell ref="C15:C17"/>
    <mergeCell ref="D15:D17"/>
    <mergeCell ref="E15:E17"/>
    <mergeCell ref="A6:A8"/>
    <mergeCell ref="C6:C8"/>
    <mergeCell ref="D6:D8"/>
    <mergeCell ref="E6:E8"/>
    <mergeCell ref="A9:A11"/>
    <mergeCell ref="C9:C11"/>
    <mergeCell ref="D9:D11"/>
    <mergeCell ref="E9:E11"/>
    <mergeCell ref="A1:H1"/>
    <mergeCell ref="A3:A5"/>
    <mergeCell ref="C3:C5"/>
    <mergeCell ref="D3:D5"/>
    <mergeCell ref="E3:E5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 ДОО</vt:lpstr>
      <vt:lpstr>7</vt:lpstr>
      <vt:lpstr>11</vt:lpstr>
      <vt:lpstr>17</vt:lpstr>
      <vt:lpstr>25</vt:lpstr>
      <vt:lpstr>27</vt:lpstr>
      <vt:lpstr>34</vt:lpstr>
      <vt:lpstr>37</vt:lpstr>
      <vt:lpstr>40</vt:lpstr>
      <vt:lpstr>44</vt:lpstr>
      <vt:lpstr>47</vt:lpstr>
      <vt:lpstr>48</vt:lpstr>
      <vt:lpstr>50</vt:lpstr>
      <vt:lpstr>52</vt:lpstr>
      <vt:lpstr>53</vt:lpstr>
      <vt:lpstr>54</vt:lpstr>
      <vt:lpstr>56</vt:lpstr>
      <vt:lpstr>57</vt:lpstr>
      <vt:lpstr>58</vt:lpstr>
      <vt:lpstr>59</vt:lpstr>
      <vt:lpstr>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УО 1</cp:lastModifiedBy>
  <cp:revision>157</cp:revision>
  <dcterms:created xsi:type="dcterms:W3CDTF">2023-08-25T14:01:22Z</dcterms:created>
  <dcterms:modified xsi:type="dcterms:W3CDTF">2025-02-27T07:22:01Z</dcterms:modified>
  <dc:language>ru-RU</dc:language>
</cp:coreProperties>
</file>