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 activeTab="20"/>
  </bookViews>
  <sheets>
    <sheet name=" ДОО" sheetId="1" r:id="rId1"/>
    <sheet name="7" sheetId="2" r:id="rId2"/>
    <sheet name="11" sheetId="3" r:id="rId3"/>
    <sheet name="17" sheetId="4" r:id="rId4"/>
    <sheet name="25" sheetId="5" r:id="rId5"/>
    <sheet name="27" sheetId="6" r:id="rId6"/>
    <sheet name="34" sheetId="7" r:id="rId7"/>
    <sheet name="37" sheetId="8" r:id="rId8"/>
    <sheet name="40" sheetId="9" r:id="rId9"/>
    <sheet name="44" sheetId="10" r:id="rId10"/>
    <sheet name="47" sheetId="11" r:id="rId11"/>
    <sheet name="48" sheetId="12" r:id="rId12"/>
    <sheet name="50" sheetId="13" r:id="rId13"/>
    <sheet name="52" sheetId="14" r:id="rId14"/>
    <sheet name="53" sheetId="15" r:id="rId15"/>
    <sheet name="54" sheetId="16" r:id="rId16"/>
    <sheet name="56" sheetId="17" r:id="rId17"/>
    <sheet name="57" sheetId="18" r:id="rId18"/>
    <sheet name="58" sheetId="19" r:id="rId19"/>
    <sheet name="59" sheetId="20" r:id="rId20"/>
    <sheet name="60" sheetId="21" r:id="rId21"/>
  </sheets>
  <definedNames>
    <definedName name="_xlnm._FilterDatabase" localSheetId="11" hidden="1">'48'!$A$1:$H$5</definedName>
    <definedName name="_xlnm._FilterDatabase" localSheetId="19" hidden="1">'59'!$A$3:$D$3</definedName>
  </definedNames>
  <calcPr calcId="145621"/>
</workbook>
</file>

<file path=xl/calcChain.xml><?xml version="1.0" encoding="utf-8"?>
<calcChain xmlns="http://schemas.openxmlformats.org/spreadsheetml/2006/main">
  <c r="W28" i="1" l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W13" i="1"/>
  <c r="V13" i="1"/>
  <c r="U13" i="1"/>
  <c r="T13" i="1"/>
  <c r="S13" i="1"/>
  <c r="R13" i="1"/>
  <c r="Q13" i="1"/>
  <c r="P13" i="1"/>
  <c r="P29" i="1" s="1"/>
  <c r="O13" i="1"/>
  <c r="N13" i="1"/>
  <c r="M13" i="1"/>
  <c r="L13" i="1"/>
  <c r="K13" i="1"/>
  <c r="J13" i="1"/>
  <c r="I13" i="1"/>
  <c r="H13" i="1"/>
  <c r="H29" i="1" s="1"/>
  <c r="G13" i="1"/>
  <c r="F13" i="1"/>
  <c r="E13" i="1"/>
  <c r="D13" i="1"/>
  <c r="C12" i="1"/>
  <c r="C11" i="1"/>
  <c r="C10" i="1"/>
  <c r="C9" i="1"/>
  <c r="C8" i="1"/>
  <c r="C7" i="1"/>
  <c r="C6" i="1"/>
  <c r="E29" i="1" l="1"/>
  <c r="I29" i="1"/>
  <c r="M29" i="1"/>
  <c r="L29" i="1"/>
  <c r="T29" i="1"/>
  <c r="U29" i="1"/>
  <c r="F29" i="1"/>
  <c r="J29" i="1"/>
  <c r="N29" i="1"/>
  <c r="R29" i="1"/>
  <c r="V29" i="1"/>
  <c r="G29" i="1"/>
  <c r="K29" i="1"/>
  <c r="O29" i="1"/>
  <c r="S29" i="1"/>
  <c r="W29" i="1"/>
  <c r="D29" i="1"/>
  <c r="Q29" i="1"/>
  <c r="C28" i="1"/>
  <c r="C13" i="1"/>
  <c r="C29" i="1" l="1"/>
</calcChain>
</file>

<file path=xl/sharedStrings.xml><?xml version="1.0" encoding="utf-8"?>
<sst xmlns="http://schemas.openxmlformats.org/spreadsheetml/2006/main" count="617" uniqueCount="256">
  <si>
    <t>Вакансии по состоянию на 09.01.2025</t>
  </si>
  <si>
    <t>Должность</t>
  </si>
  <si>
    <t>Фактическая численность работников /чел. (по состоянию на отчетную дату)</t>
  </si>
  <si>
    <t>на 09.01.25</t>
  </si>
  <si>
    <t xml:space="preserve">воспитатель </t>
  </si>
  <si>
    <t xml:space="preserve">инструктор по физической культуре </t>
  </si>
  <si>
    <t>музыкальный руководитель</t>
  </si>
  <si>
    <t>педагог-психолог</t>
  </si>
  <si>
    <t>учитель-логопед</t>
  </si>
  <si>
    <t>заместитель заведующего по воспитательной и методической работе</t>
  </si>
  <si>
    <t>старший воспитатель</t>
  </si>
  <si>
    <t>ВСЕГО педагогических работников</t>
  </si>
  <si>
    <t>заместитель заведующего по административно-хозяйственной работе</t>
  </si>
  <si>
    <t>младший воспитатель</t>
  </si>
  <si>
    <t>младший воспитатель, временно на период отпуска по уходу за ребенком до трех лет основного работника</t>
  </si>
  <si>
    <r>
      <rPr>
        <sz val="10"/>
        <color theme="1"/>
        <rFont val="Times New Roman"/>
      </rPr>
      <t>помощник воспитателя</t>
    </r>
    <r>
      <rPr>
        <b/>
        <sz val="10"/>
        <color theme="1"/>
        <rFont val="Times New Roman"/>
      </rPr>
      <t>*</t>
    </r>
    <r>
      <rPr>
        <sz val="10"/>
        <color theme="1"/>
        <rFont val="Times New Roman"/>
      </rPr>
      <t>, временно на период отпуска по уходу за ребенком до трех лет основного работника</t>
    </r>
  </si>
  <si>
    <t>шеф-повар</t>
  </si>
  <si>
    <t>повар</t>
  </si>
  <si>
    <t>заведующий производством</t>
  </si>
  <si>
    <t>специалист по охране труда</t>
  </si>
  <si>
    <t>уборщик служебных помещений (квотированное место для инвалида)</t>
  </si>
  <si>
    <t>дворник</t>
  </si>
  <si>
    <t>сторож</t>
  </si>
  <si>
    <t>подсобный рабочий пищеблока</t>
  </si>
  <si>
    <t>рабочий по комплексному ремонту и обслуживания зданий</t>
  </si>
  <si>
    <t>Всего иных работников</t>
  </si>
  <si>
    <t>ВСЕГО</t>
  </si>
  <si>
    <t xml:space="preserve">     </t>
  </si>
  <si>
    <t xml:space="preserve">Муниципальное автономное дошкольное образовательное учреждение "Детский сад № 7" </t>
  </si>
  <si>
    <t>Наименование ОУ</t>
  </si>
  <si>
    <t>Адрес</t>
  </si>
  <si>
    <t>Вакансия</t>
  </si>
  <si>
    <t>Требования к соискателю</t>
  </si>
  <si>
    <t>Размер ставки</t>
  </si>
  <si>
    <t>График работы</t>
  </si>
  <si>
    <t>Уровень оплаты труда</t>
  </si>
  <si>
    <t>ФИО руководителя ОУ, конт. телефон</t>
  </si>
  <si>
    <t>МАДОУ "Детский сад №7"</t>
  </si>
  <si>
    <t>ул. Калинина, д.47А</t>
  </si>
  <si>
    <t>Высшее образование по направлению «Техносферная безопасность» или профессиональная переподготовка в области охраны труда
Опыт работы в данной должности 
от 3 лет</t>
  </si>
  <si>
    <t>Пятидневная рабочая неделя.                                   1 смена                               08.00 – 12.00</t>
  </si>
  <si>
    <t xml:space="preserve">Хомякова
 Жанна Викторовна
52-30-10
</t>
  </si>
  <si>
    <t>Высшее образование Опыт работы в данной должности от 1 года</t>
  </si>
  <si>
    <t xml:space="preserve">Пятидневная рабочая неделя
08.00 – 17.00
</t>
  </si>
  <si>
    <t>Хомякова Жанна Викторовна   52-30-10</t>
  </si>
  <si>
    <t>Среднее профессиональное образование. Опыт работы от 1 года</t>
  </si>
  <si>
    <t>Высшее образование Опыт работы в данной должности в дошкольном учреждении от 1 года</t>
  </si>
  <si>
    <t xml:space="preserve">Пятидневная рабочая неделя
08.00 – 16.12
</t>
  </si>
  <si>
    <t>28863 руб. + стимулирующие выплаты, согласно Коллективному договору</t>
  </si>
  <si>
    <t xml:space="preserve">Муниципальное бюджетное дошкольное образовательное учреждение "Детский сад № 11" </t>
  </si>
  <si>
    <t>МБДОУ "Детский сад №11</t>
  </si>
  <si>
    <t>г.Северск Томская область,               ул. Калинина, 4А</t>
  </si>
  <si>
    <t>заместитель заведующего по воспитательно-методической работе</t>
  </si>
  <si>
    <t>высшее профессиональное образование по направлениям подготовки "Государственное и муниципальное управление", "Менеджмент", "Управление персоналом" и стаж работы на педагогических или руководящих должностях не менее 5 пяти лет или высшее профессиональное образование и дополнительное профессиональное образование в области государственного и муниципального управления, менеджмента и экономики и стаж работы на педагогических или руководящих должностях не менее 5 лет;  обязательно прохождение медицинского осмотра и психиатрического освидетельствования, наличие справки об отсутствии судимости</t>
  </si>
  <si>
    <t>пятидневная рабочая неделя с 08.00 до 17.00,                            перерыв для отдыха                с 12.00 до 13.00</t>
  </si>
  <si>
    <t xml:space="preserve">от 50 000 руб.             до 52 500 руб. </t>
  </si>
  <si>
    <t>Густовская Елена Александровна
р.т. 54-28-28</t>
  </si>
  <si>
    <t>воспитатель</t>
  </si>
  <si>
    <t>высшее образование (дошкольная педагогика) или среднее профессиональное образование ("Воспитатель детей дошкольного возраста"), обязательно прохождение медицинского осмотра и психиатрического освидетельствования, наличие справки об отсутствии судимости</t>
  </si>
  <si>
    <t>пятидневная рабочая неделя, сменная работа:           1 смена: с 07.00 до 14.12;             2 смена: с 11.48 до 19.00</t>
  </si>
  <si>
    <t>33 660 руб. + стимулирующие выплаты, согласно Коллективному договору</t>
  </si>
  <si>
    <t>помощник воспитателя*, временно на период отпуска по уходу за ребенком до трех лет основного работника</t>
  </si>
  <si>
    <t>среднее профессиональное образование, без предъявлений требований к стажу работы или среднее (полное) общее образование и професиональная подготовка в области образования и педагогики без предъявлений к стажу работы; обязательно прохождение медицинского осмотра и психиатрического освидетельствования, наличие справки об отсутствии судимости</t>
  </si>
  <si>
    <t>пятидневная рабочая неделя с 08.00 до 17.00,                            перерыв для отдыха                с 13.30 до 14.30</t>
  </si>
  <si>
    <t>33 660 руб.</t>
  </si>
  <si>
    <t>повар 5 разряда</t>
  </si>
  <si>
    <t>среднее профессиональное образование, прошедших профессиональное обучение по программе профессиональной подготовки по основному производству организации питания; имеющее стаж работы не менее года в производстве организаций питания; обязательно прохождение медицинского осмотра, наличие справки об отсутствии судимости</t>
  </si>
  <si>
    <t>пятидневная рабочая неделя, неполный рабочий день, 0,8 ставки - 6 ч. 24 м., сменная работа по графику, утвержденному работодателем</t>
  </si>
  <si>
    <t>26 928 руб. - уровень оплаты  на неполный рабочий день</t>
  </si>
  <si>
    <t>рабочий по комплексному ремонту и обслуживанию зданий</t>
  </si>
  <si>
    <t>среднее профессиональное образование, без предъявления требований к стажу работы; обязательно прохождение медицинского осмотра, наличие справки об отсутствии судимости</t>
  </si>
  <si>
    <t>пятидневная рабочая неделя, неполный рабочий день, 0,5 ставки - 4 ч. 00 м., с 08.00 до 12.00</t>
  </si>
  <si>
    <t>16 830 руб. - уровень оплаты  на неполный рабочий день</t>
  </si>
  <si>
    <t>уборщик служебных помещений</t>
  </si>
  <si>
    <t>среднее полное общее, либо среднее профессиональное образование без предъявления требований к стажу работы; обязательно прохождение медицинского осмотра, наличие справки об отсутствии судимости</t>
  </si>
  <si>
    <t>* Помощник воспитателя, оказывает техническую помощь детям-инвалидам и детям с ограничеными возможностями здоровья для осуществления возможности вести независимый образ жизни и активно участвовать во всех аспектах жизнедеятельности</t>
  </si>
  <si>
    <t xml:space="preserve">Муниципальное бюджетное дошкольное образовательное учреждение "Детский сад № 17" </t>
  </si>
  <si>
    <t>МБДОУ "Детский сад № 17</t>
  </si>
  <si>
    <t>ул. Калинина, 30</t>
  </si>
  <si>
    <t>нет вакансий</t>
  </si>
  <si>
    <t xml:space="preserve">                                                                                                                                                                                     Неделюк Вера Васильевна,           р.т. 54-58-47</t>
  </si>
  <si>
    <t xml:space="preserve">Муниципальное бюджетное дошкольное образовательное учреждение "Детский сад № 25" </t>
  </si>
  <si>
    <t>МБДОУ "Детский сад №25"</t>
  </si>
  <si>
    <t>Куйбышева ,13а</t>
  </si>
  <si>
    <t>зам.зав.по АХР</t>
  </si>
  <si>
    <t>Высшее экономическое или техническое образование, переподготовка по программе менеджемент в   образовании, знание персон.компьютера, умение работать в Excel и т.п.</t>
  </si>
  <si>
    <t>с 8.00 до 17.00  пятн. с 8. 00 до 15.45   обед с 12.00 до 12.45</t>
  </si>
  <si>
    <t>не менее 40 000</t>
  </si>
  <si>
    <t>Деева Елена Владимировна. 52-92-02</t>
  </si>
  <si>
    <t>Образование не ниже среднего, без вредных привычек, возраст до 65 лет, наличие справки об отсутствии судимости</t>
  </si>
  <si>
    <t>с 8.00 до 17.00     обед с 13.00 до 14.00</t>
  </si>
  <si>
    <t>не менее 25.000</t>
  </si>
  <si>
    <t xml:space="preserve"> </t>
  </si>
  <si>
    <t xml:space="preserve">Муниципальное бюджетное дошкольное образовательное учреждение "Детский сад № 27" </t>
  </si>
  <si>
    <t>МБДОУ "Детский сад № 27"</t>
  </si>
  <si>
    <t>ул.Крупской 30</t>
  </si>
  <si>
    <t>нет</t>
  </si>
  <si>
    <t>Заведующий Разбегаева Татьяна Александровна           т. 52-69-64, специалист по кадрам Шалаева Елена Сергеевна                   8-909-547-36-23</t>
  </si>
  <si>
    <t xml:space="preserve">Муниципальное бюджетное дошкольное образовательное учреждение "Детский сад № 34" </t>
  </si>
  <si>
    <t>МБДОУ "Детский сад № 34"</t>
  </si>
  <si>
    <t>Самусь, ул.Советская, д.5</t>
  </si>
  <si>
    <t>Сторож</t>
  </si>
  <si>
    <t>Специальное рабочее место (заболевание опорно-двигательного аппарата). Уровень образования: среднее общее без предъявления требований к опыту работу. Личные качества: ответственность, исполнительность</t>
  </si>
  <si>
    <t>Сменный</t>
  </si>
  <si>
    <t>Оксенгерт Ирина Викторовна,                  8(3823)904-360</t>
  </si>
  <si>
    <t>Рабочий по комплексному обслуживанию и ремонту здания</t>
  </si>
  <si>
    <t>Уровень образования: среднее общее без предъявления требований к опыту работу. Личные качества: ответственность, исполнительность</t>
  </si>
  <si>
    <t>Сменный Ежедневно с понедельника по пятницу в 08.00 до 16.00 с двумя выходными суббота и восресенье</t>
  </si>
  <si>
    <t>Дворник</t>
  </si>
  <si>
    <t>Сменный Ежедневно с понедельника по пятницу в 08.00 до 17.00 с двумя выходными суббота и восресенье</t>
  </si>
  <si>
    <t xml:space="preserve">Муниципальное бюджетное дошкольное образовательное учреждение "Детский сад № 37" </t>
  </si>
  <si>
    <t>МБДОУ "Детский сад № 37"</t>
  </si>
  <si>
    <t>пр. Коммунистический, 80а</t>
  </si>
  <si>
    <t>Младший воспитатель</t>
  </si>
  <si>
    <t>Среднее профессиональное образование, либо среднее и курсы повышения квалификации по должности «младший воспитатель»</t>
  </si>
  <si>
    <t>1 (на период отпуска по уходу основного работника)</t>
  </si>
  <si>
    <t>с 8.00  до 17.00</t>
  </si>
  <si>
    <t xml:space="preserve">33 660,00 рублей </t>
  </si>
  <si>
    <t>Григорьева Оксана Анатольевна,      52-63-65</t>
  </si>
  <si>
    <t xml:space="preserve">Среднее общее, среднее специальное образование, </t>
  </si>
  <si>
    <t xml:space="preserve">Муниципальное бюджетное дошкольное образовательное учреждение "Детский сад № 40" </t>
  </si>
  <si>
    <t>МБДОУ «Детский сад № 40»</t>
  </si>
  <si>
    <t>Томская область</t>
  </si>
  <si>
    <t>Среднее профессиональное образование</t>
  </si>
  <si>
    <t>08.00 - 17.00</t>
  </si>
  <si>
    <t>Власова Светлана Владимировна</t>
  </si>
  <si>
    <t>г. Северск</t>
  </si>
  <si>
    <t> </t>
  </si>
  <si>
    <t> руб.</t>
  </si>
  <si>
    <t>78-54-40</t>
  </si>
  <si>
    <t>пр. Коммунистический, 34а</t>
  </si>
  <si>
    <t>Среднее образование</t>
  </si>
  <si>
    <t>Учитель-логопед</t>
  </si>
  <si>
    <t>Высшее образование</t>
  </si>
  <si>
    <t>08.00 - 12.00</t>
  </si>
  <si>
    <t>Педагог-психолог</t>
  </si>
  <si>
    <t>08.00 - 16.12</t>
  </si>
  <si>
    <t>Повар</t>
  </si>
  <si>
    <t>Воспитатель</t>
  </si>
  <si>
    <t>Помощник воспитателя (ассистент)</t>
  </si>
  <si>
    <t xml:space="preserve">Муниципальное бюджетное дошкольное образовательное учреждение "Детский сад № 44" </t>
  </si>
  <si>
    <t>МБДОУ "Детский сад № 44"</t>
  </si>
  <si>
    <t>г. Северск, ул. Царевского, 14а</t>
  </si>
  <si>
    <t xml:space="preserve">Наличие начального проф. или среднего проф. образования, наличие справки об отсутствии судимости, без вредных привычек, </t>
  </si>
  <si>
    <t>8.00 до 17.00</t>
  </si>
  <si>
    <t>28 863 руб.</t>
  </si>
  <si>
    <t>Воробьеа Ирина Александровна, 52-20-98</t>
  </si>
  <si>
    <t xml:space="preserve">Муниципальное бюджетное дошкольное образовательное учреждение "Детский сад № 47" </t>
  </si>
  <si>
    <t>МБДОУ "Детский сад № 47"</t>
  </si>
  <si>
    <t>ул. Калинина, 28</t>
  </si>
  <si>
    <t>уборщик служебных помещений                                   ( специальное рабочее место для сотрудника с инвалидностью, слабослыщащий)</t>
  </si>
  <si>
    <t>без вредных привычек, медицинская книжка, справка об отсутствии судимости</t>
  </si>
  <si>
    <t>с 8ч до 12ч</t>
  </si>
  <si>
    <t>16830,00 рублей (МРОТ)</t>
  </si>
  <si>
    <t>Белоцерковская Светлана Владимировна                           р.т. 52-59-06</t>
  </si>
  <si>
    <t>Среднее профессиональное образование, либо среднее и курсы повышения квалификации по должности "младший воспитатель"</t>
  </si>
  <si>
    <t>1,00 (на период декретного отпуска)</t>
  </si>
  <si>
    <t>33660,00 рублей (МРОТ)</t>
  </si>
  <si>
    <t>Педагог - психолог</t>
  </si>
  <si>
    <t xml:space="preserve">с 08.00 до 16.12
</t>
  </si>
  <si>
    <t>от 30000,00</t>
  </si>
  <si>
    <t>Заместитель заведующего по АХР</t>
  </si>
  <si>
    <t>1,00</t>
  </si>
  <si>
    <t>от 40000,00</t>
  </si>
  <si>
    <t xml:space="preserve">Муниципальное автономное дошкольное образовательное учреждение "Детский сад № 48" </t>
  </si>
  <si>
    <t>МАДОУ "Детский сад № 48"</t>
  </si>
  <si>
    <t xml:space="preserve"> Северск, ул.Горького, 15 А</t>
  </si>
  <si>
    <t>Среднее общее образование, без опыта. Требования : ответственность, исполнительность, без вредных привычек</t>
  </si>
  <si>
    <t>С 08.00 - 17.00, с перерывом на обед</t>
  </si>
  <si>
    <t>Татьяна Викторовна Мамонова, 53-36-26</t>
  </si>
  <si>
    <t xml:space="preserve"> Повар 5 разряд</t>
  </si>
  <si>
    <t>Среднее профессиональное образование, прошедших профессиональное обучение по программе профессиональной подготовки; имеющее стаж работы не менее года в  организации питания; обязательно прохождение медицинского осмотра, наличие справки об отсутствии судимости</t>
  </si>
  <si>
    <t>Пятидневная 8- часовая рабочая, сменный график утвержденный работодателем</t>
  </si>
  <si>
    <t>Пятидневная 4- часовая рабочая, сменный график утвержденный работодателем</t>
  </si>
  <si>
    <t>Уборщик служебных помещений</t>
  </si>
  <si>
    <t>среднее профессиональное образование или среднее (полное) общее образование и професиональная подготовка в области образования</t>
  </si>
  <si>
    <t>Татьяна Викторовна Мамонова, 53-36-27</t>
  </si>
  <si>
    <t xml:space="preserve">Муниципальное бюджетное дошкольное образовательное учреждение "Детский сад № 50" </t>
  </si>
  <si>
    <t>МБДОУ «Детский сад №50»</t>
  </si>
  <si>
    <t>Северная, 12</t>
  </si>
  <si>
    <t>высшее образование по профильным направлениям, без предъявлений требований к стажу работу</t>
  </si>
  <si>
    <t>5 дней в неделю, 
рабочий день
5 часов 58 минут</t>
  </si>
  <si>
    <t xml:space="preserve"> от 27937,80рублей</t>
  </si>
  <si>
    <t>Еремина Наталья Владимировна
52-92-75</t>
  </si>
  <si>
    <t>Повар 
5 разряда</t>
  </si>
  <si>
    <t>5 разряд
Среднее профессиональное образование - программы подготовки квалифицированных рабочих (служащих)
Профессиональное обучение - программы профессиональной подготовки по профессиям рабочих, должностям служащих, программы переподготовки рабочих, служащих</t>
  </si>
  <si>
    <t>5 дней в неделю, 
8 часовой рабочий день</t>
  </si>
  <si>
    <t xml:space="preserve"> от 33660 рублей</t>
  </si>
  <si>
    <t>высшее образование или среднее профессиональное образование и дополнительное профессиональное образование по направлению деятельности в образовательной организации без предъявления требований к стажу работы</t>
  </si>
  <si>
    <t>24 часа в неделю</t>
  </si>
  <si>
    <t>от 33660 рублей</t>
  </si>
  <si>
    <t>Подсобный рабочий пищеблока (временная)</t>
  </si>
  <si>
    <t>Справка об отсутствии судимости</t>
  </si>
  <si>
    <t>2 * 0,75</t>
  </si>
  <si>
    <t xml:space="preserve">5 дней в неделю, 
рабочий день
6 часов </t>
  </si>
  <si>
    <t>25245 рублей</t>
  </si>
  <si>
    <t>Подсобный рабочий пищеблока</t>
  </si>
  <si>
    <t xml:space="preserve">5 дней в неделю, 
рабочий день
4 часа </t>
  </si>
  <si>
    <t>16830 рублей</t>
  </si>
  <si>
    <t xml:space="preserve">Муниципальное бюджетное дошкольное образовательное учреждение "Детский сад № 52" </t>
  </si>
  <si>
    <t>МБДОУ "Детский сад № 52"</t>
  </si>
  <si>
    <t>пр. Коммунистический 102</t>
  </si>
  <si>
    <t>без вредных привычек, среднее профессиональное образование, медицинская книжка, справка о наличии (отсутствии) судимости</t>
  </si>
  <si>
    <t>пятидневная рабочая неделя, с 8:00 до 17:00</t>
  </si>
  <si>
    <t>Белозуб Оксана Викторовна, 56-28-23</t>
  </si>
  <si>
    <t xml:space="preserve">Муниципальное бюджетное дошкольное образовательное учреждение "Детский сад № 53 " </t>
  </si>
  <si>
    <t>Вакансии</t>
  </si>
  <si>
    <t>Требование к соискателю</t>
  </si>
  <si>
    <t>МБДОУ "Детский сад № 53"</t>
  </si>
  <si>
    <t>пр. Коммунистический,110</t>
  </si>
  <si>
    <t>Среднее общее, среднее специальное образование, наличие справки об отсутствии судимости</t>
  </si>
  <si>
    <t>с 07.00 до 16.00</t>
  </si>
  <si>
    <t>Довгалева Алена Александровна (заведующий), р.т. 56-28-57</t>
  </si>
  <si>
    <t>Педагогическое дошкольное образование, наличие справки об отсутствии судимости</t>
  </si>
  <si>
    <t>посменно          с 7.00 до 14.12              с 11.48 до 19.00</t>
  </si>
  <si>
    <t>33660,00 рублей + стимулирующие выплаты по коллективному договору</t>
  </si>
  <si>
    <t xml:space="preserve">Муниципальное бюджетное дошкольное образовательное учреждение "Детский сад № 54" </t>
  </si>
  <si>
    <t>пр. Коммунистический, 139 (место работы корпус № 2 ул. Калинина, 141)</t>
  </si>
  <si>
    <t>Грода Лариса Станиславовна,             р.т. 56-94-54</t>
  </si>
  <si>
    <t xml:space="preserve">Муниципальное бюджетное дошкольное образовательное учреждение "ЦРР - детский сад № 56" </t>
  </si>
  <si>
    <t>МБДОУ "ЦРР-детский сад №56"</t>
  </si>
  <si>
    <t>пр-т Коммунистический, 104</t>
  </si>
  <si>
    <t>-</t>
  </si>
  <si>
    <t>Самойлес Наталья Николаевна                         т. 56-15-11</t>
  </si>
  <si>
    <t xml:space="preserve">Муниципальное бюджетное дошкольное образовательное учреждение "ЦРР - детский сад № 57" </t>
  </si>
  <si>
    <t>МБДОУ "ЦРР-детский сад №57"</t>
  </si>
  <si>
    <t>уборщик сжебных помещений</t>
  </si>
  <si>
    <t xml:space="preserve"> Наличие справки об отсутствии судимости, обязательное прохождение медицинского осмотра, ответственность</t>
  </si>
  <si>
    <t>с 8ч до 17ч</t>
  </si>
  <si>
    <t xml:space="preserve"> Воробьёва Ирина Юрьевна                 т. 54-05-46</t>
  </si>
  <si>
    <t xml:space="preserve">Муниципальное бюджетное дошкольное образовательное учреждение "ЦРР - детский сад № 58" </t>
  </si>
  <si>
    <t>МБДОУ "ЦРР - детский сад №58"</t>
  </si>
  <si>
    <t>Южный проезд, 4</t>
  </si>
  <si>
    <t>Шеф-повар</t>
  </si>
  <si>
    <t>Среднее профессиональное или высшее образование, медицинская книжка, справка о наличии (отсутствии) судимости</t>
  </si>
  <si>
    <t>8:00-12:00</t>
  </si>
  <si>
    <t>14 431,50 руб.</t>
  </si>
  <si>
    <t>Андрунь Софья Владимировна, 56-27-33</t>
  </si>
  <si>
    <t>Среднее профессиональное, медицинская книжка, справка о наличии (отсутствии) судимости</t>
  </si>
  <si>
    <t>8:00-17:00</t>
  </si>
  <si>
    <t xml:space="preserve">Муниципальное бюджетное дошкольное образовательное учреждение "ЦРР - детский сад № 59" </t>
  </si>
  <si>
    <t>МБДОУ " ЦРР - детский сад № 59"</t>
  </si>
  <si>
    <t>Северск ул. Победы 8"А"</t>
  </si>
  <si>
    <t>Михеенко Ирина Андреевна 8(3823) 56-46-29</t>
  </si>
  <si>
    <t xml:space="preserve">Муниципальное бюджетное дошкольное образовательное учреждение "ЦРР - детский сад № 60" </t>
  </si>
  <si>
    <t>МБДОУ "ЦРР - детский сад № 60"</t>
  </si>
  <si>
    <t>пр-т Коммунистический, 155</t>
  </si>
  <si>
    <t>младший воспитатель на период  отпуска по уходу за ребенком основного работника</t>
  </si>
  <si>
    <t>Наличие начального проф. или среднего проф. образования, наличие справки об отсутствии судимости, без вредных привычек, ответственность, дисциплинированность</t>
  </si>
  <si>
    <t xml:space="preserve">40-часовая рабочая неделя, Понедельник-пятница,                         с 8.00 до 17.00, обед с 14.00 до 15.00 </t>
  </si>
  <si>
    <t>33660 руб.</t>
  </si>
  <si>
    <t>Васина Лилия Вячеславовна,                      т.56-29-65</t>
  </si>
  <si>
    <t xml:space="preserve">младший воспитатель </t>
  </si>
  <si>
    <t>Наличие начального проф. или среднего проф. образования, наличие справки об отсутствии судимости, без вредных привычек</t>
  </si>
  <si>
    <t>МБДОУ "Детский сад № 54"</t>
  </si>
  <si>
    <t>г.Северск, ул. Лесная, 9в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</si>
</sst>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>
    <font>
      <sz val="10"/>
      <color theme="1"/>
      <name val="Liberation Sans"/>
    </font>
    <font>
      <b/>
      <sz val="11"/>
      <color theme="1"/>
      <name val="Times New Roman"/>
    </font>
    <font>
      <sz val="11"/>
      <color theme="1"/>
      <name val="Times New Roman"/>
    </font>
    <font>
      <b/>
      <sz val="10"/>
      <name val="PT Astra Serif"/>
    </font>
    <font>
      <b/>
      <sz val="8"/>
      <name val="PT Astra Serif"/>
    </font>
    <font>
      <b/>
      <sz val="12"/>
      <name val="PT Astra Serif"/>
    </font>
    <font>
      <b/>
      <sz val="10"/>
      <color indexed="2"/>
      <name val="PT Astra Serif"/>
    </font>
    <font>
      <sz val="10"/>
      <name val="Times New Roman"/>
    </font>
    <font>
      <b/>
      <sz val="11"/>
      <color indexed="2"/>
      <name val="Times New Roman"/>
    </font>
    <font>
      <sz val="11"/>
      <color theme="1"/>
      <name val="PT Astra Serif"/>
    </font>
    <font>
      <sz val="10"/>
      <color theme="1"/>
      <name val="Times New Roman"/>
    </font>
    <font>
      <sz val="11"/>
      <name val="Times New Roman"/>
    </font>
    <font>
      <b/>
      <sz val="11"/>
      <color indexed="2"/>
      <name val="PT Astra Serif"/>
    </font>
    <font>
      <b/>
      <sz val="11"/>
      <color indexed="2"/>
      <name val="Liberation Sans"/>
    </font>
    <font>
      <sz val="12"/>
      <color theme="1"/>
      <name val="Times New Roman"/>
    </font>
    <font>
      <sz val="12"/>
      <name val="Times New Roman"/>
    </font>
    <font>
      <sz val="12"/>
      <color theme="1"/>
      <name val="Liberation Sans"/>
    </font>
    <font>
      <sz val="12"/>
      <color theme="1"/>
      <name val="PT Astra Serif"/>
    </font>
    <font>
      <b/>
      <sz val="10"/>
      <color theme="1"/>
      <name val="Times New Roman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5" tint="0.59999389629810485"/>
        <bgColor theme="5" tint="0.59999389629810485"/>
      </patternFill>
    </fill>
  </fills>
  <borders count="4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/>
      <bottom/>
      <diagonal/>
    </border>
    <border>
      <left/>
      <right style="thin">
        <color theme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2" borderId="1" xfId="0" applyFill="1" applyBorder="1"/>
    <xf numFmtId="0" fontId="4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9" fillId="4" borderId="13" xfId="0" applyFont="1" applyFill="1" applyBorder="1" applyAlignment="1">
      <alignment horizontal="center" vertical="center"/>
    </xf>
    <xf numFmtId="0" fontId="0" fillId="0" borderId="0" xfId="0"/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0" fillId="0" borderId="1" xfId="0" applyBorder="1"/>
    <xf numFmtId="0" fontId="10" fillId="3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7" fillId="0" borderId="0" xfId="0" applyFont="1" applyAlignment="1">
      <alignment wrapText="1" indent="3"/>
    </xf>
    <xf numFmtId="0" fontId="14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20" xfId="0" applyFont="1" applyBorder="1" applyAlignment="1">
      <alignment horizontal="center" vertical="top" wrapText="1"/>
    </xf>
    <xf numFmtId="0" fontId="14" fillId="0" borderId="18" xfId="0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2" fontId="14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top"/>
    </xf>
    <xf numFmtId="0" fontId="15" fillId="0" borderId="0" xfId="0" applyFont="1" applyAlignment="1">
      <alignment horizontal="center" vertical="top" wrapText="1"/>
    </xf>
    <xf numFmtId="2" fontId="14" fillId="0" borderId="21" xfId="0" applyNumberFormat="1" applyFont="1" applyBorder="1" applyAlignment="1">
      <alignment horizontal="center" vertical="center" wrapText="1"/>
    </xf>
    <xf numFmtId="0" fontId="16" fillId="0" borderId="0" xfId="0" applyFont="1"/>
    <xf numFmtId="0" fontId="10" fillId="0" borderId="0" xfId="0" applyFont="1"/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0" fontId="14" fillId="0" borderId="39" xfId="0" applyFont="1" applyBorder="1" applyAlignment="1">
      <alignment horizontal="center" vertical="top" wrapText="1"/>
    </xf>
    <xf numFmtId="0" fontId="19" fillId="0" borderId="1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2" fontId="19" fillId="0" borderId="0" xfId="0" applyNumberFormat="1" applyFont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49" fontId="20" fillId="0" borderId="9" xfId="0" applyNumberFormat="1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3" fontId="19" fillId="0" borderId="25" xfId="0" applyNumberFormat="1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64" fontId="19" fillId="0" borderId="9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2" fontId="19" fillId="0" borderId="26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164" fontId="19" fillId="0" borderId="38" xfId="0" applyNumberFormat="1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wrapText="1"/>
    </xf>
    <xf numFmtId="0" fontId="19" fillId="0" borderId="39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49" fontId="19" fillId="0" borderId="9" xfId="0" applyNumberFormat="1" applyFont="1" applyBorder="1" applyAlignment="1">
      <alignment horizontal="center" vertical="center"/>
    </xf>
    <xf numFmtId="3" fontId="19" fillId="0" borderId="9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wrapText="1"/>
    </xf>
    <xf numFmtId="0" fontId="19" fillId="0" borderId="16" xfId="0" applyFont="1" applyBorder="1" applyAlignment="1">
      <alignment horizontal="center" vertical="center" wrapText="1"/>
    </xf>
    <xf numFmtId="3" fontId="19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3"/>
  <sheetViews>
    <sheetView topLeftCell="A13" workbookViewId="0">
      <selection activeCell="Z25" sqref="Z25"/>
    </sheetView>
  </sheetViews>
  <sheetFormatPr defaultColWidth="10.42578125" defaultRowHeight="12.75"/>
  <cols>
    <col min="1" max="1" width="4.140625" customWidth="1"/>
    <col min="2" max="2" width="23" customWidth="1"/>
    <col min="3" max="3" width="16.5703125" customWidth="1"/>
    <col min="4" max="12" width="7.7109375" customWidth="1"/>
    <col min="13" max="13" width="7.5703125" customWidth="1"/>
    <col min="14" max="14" width="7.28515625" customWidth="1"/>
    <col min="15" max="15" width="7.5703125" customWidth="1"/>
    <col min="16" max="16" width="7.85546875" customWidth="1"/>
    <col min="17" max="17" width="7" customWidth="1"/>
    <col min="18" max="19" width="6.85546875" customWidth="1"/>
    <col min="20" max="20" width="7" customWidth="1"/>
    <col min="21" max="21" width="7.28515625" customWidth="1"/>
    <col min="22" max="22" width="7" customWidth="1"/>
    <col min="23" max="23" width="7.5703125" customWidth="1"/>
  </cols>
  <sheetData>
    <row r="1" spans="1:23" ht="14.25">
      <c r="A1">
        <v>1</v>
      </c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2"/>
      <c r="N1" s="2"/>
      <c r="O1" s="2"/>
      <c r="P1" s="2"/>
      <c r="Q1" s="2"/>
    </row>
    <row r="2" spans="1:23" ht="14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"/>
      <c r="P2" s="2"/>
      <c r="Q2" s="2"/>
    </row>
    <row r="3" spans="1:23" ht="15">
      <c r="B3" s="59"/>
      <c r="C3" s="59"/>
      <c r="D3" s="3"/>
      <c r="E3" s="60"/>
      <c r="F3" s="60"/>
      <c r="G3" s="5"/>
      <c r="H3" s="4"/>
      <c r="I3" s="4"/>
      <c r="J3" s="4"/>
      <c r="K3" s="6"/>
      <c r="L3" s="6"/>
      <c r="M3" s="6"/>
      <c r="N3" s="6"/>
      <c r="O3" s="6"/>
      <c r="P3" s="6"/>
      <c r="Q3" s="6"/>
      <c r="R3" s="7"/>
      <c r="S3" s="7"/>
      <c r="T3" s="7"/>
      <c r="U3" s="7"/>
      <c r="V3" s="7"/>
      <c r="W3" s="7"/>
    </row>
    <row r="4" spans="1:23" ht="53.65" customHeight="1">
      <c r="B4" s="61" t="s">
        <v>1</v>
      </c>
      <c r="C4" s="8" t="s">
        <v>2</v>
      </c>
      <c r="D4" s="63">
        <v>7</v>
      </c>
      <c r="E4" s="65">
        <v>11</v>
      </c>
      <c r="F4" s="65">
        <v>17</v>
      </c>
      <c r="G4" s="65">
        <v>25</v>
      </c>
      <c r="H4" s="65">
        <v>27</v>
      </c>
      <c r="I4" s="65">
        <v>34</v>
      </c>
      <c r="J4" s="65">
        <v>37</v>
      </c>
      <c r="K4" s="65">
        <v>40</v>
      </c>
      <c r="L4" s="65">
        <v>44</v>
      </c>
      <c r="M4" s="65">
        <v>47</v>
      </c>
      <c r="N4" s="65">
        <v>48</v>
      </c>
      <c r="O4" s="65">
        <v>50</v>
      </c>
      <c r="P4" s="65">
        <v>52</v>
      </c>
      <c r="Q4" s="65">
        <v>53</v>
      </c>
      <c r="R4" s="65">
        <v>54</v>
      </c>
      <c r="S4" s="65">
        <v>56</v>
      </c>
      <c r="T4" s="65">
        <v>57</v>
      </c>
      <c r="U4" s="65">
        <v>58</v>
      </c>
      <c r="V4" s="65">
        <v>59</v>
      </c>
      <c r="W4" s="65">
        <v>60</v>
      </c>
    </row>
    <row r="5" spans="1:23" ht="15" customHeight="1">
      <c r="B5" s="62"/>
      <c r="C5" s="9" t="s">
        <v>3</v>
      </c>
      <c r="D5" s="64"/>
      <c r="E5" s="66"/>
      <c r="F5" s="66"/>
      <c r="G5" s="66"/>
      <c r="H5" s="66"/>
      <c r="I5" s="66"/>
      <c r="J5" s="66"/>
      <c r="K5" s="66"/>
      <c r="L5" s="66"/>
      <c r="M5" s="67"/>
      <c r="N5" s="66"/>
      <c r="O5" s="66"/>
      <c r="P5" s="66"/>
      <c r="Q5" s="66"/>
      <c r="R5" s="66"/>
      <c r="S5" s="66"/>
      <c r="T5" s="66"/>
      <c r="U5" s="66"/>
      <c r="V5" s="66"/>
      <c r="W5" s="66"/>
    </row>
    <row r="6" spans="1:23" ht="21" customHeight="1">
      <c r="B6" s="10" t="s">
        <v>4</v>
      </c>
      <c r="C6" s="11">
        <f t="shared" ref="C6:C7" si="0">SUM(D6:W6)</f>
        <v>3</v>
      </c>
      <c r="D6" s="12"/>
      <c r="E6" s="13">
        <v>1</v>
      </c>
      <c r="F6" s="13"/>
      <c r="G6" s="13"/>
      <c r="H6" s="13"/>
      <c r="I6" s="13"/>
      <c r="J6" s="13"/>
      <c r="K6" s="13">
        <v>1</v>
      </c>
      <c r="L6" s="14"/>
      <c r="M6" s="14"/>
      <c r="N6" s="14"/>
      <c r="O6" s="14"/>
      <c r="P6" s="15"/>
      <c r="Q6" s="14">
        <v>1</v>
      </c>
      <c r="R6" s="14"/>
      <c r="S6" s="14"/>
      <c r="T6" s="14"/>
      <c r="U6" s="14"/>
      <c r="V6" s="14"/>
      <c r="W6" s="14"/>
    </row>
    <row r="7" spans="1:23" ht="28.35" customHeight="1">
      <c r="B7" s="10" t="s">
        <v>5</v>
      </c>
      <c r="C7" s="11">
        <f t="shared" si="0"/>
        <v>1</v>
      </c>
      <c r="D7" s="16"/>
      <c r="E7" s="17"/>
      <c r="F7" s="13"/>
      <c r="G7" s="18">
        <v>1</v>
      </c>
      <c r="H7" s="17"/>
      <c r="I7" s="17"/>
      <c r="J7" s="17"/>
      <c r="K7" s="17"/>
      <c r="L7" s="12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32.1" customHeight="1">
      <c r="B8" s="10" t="s">
        <v>6</v>
      </c>
      <c r="C8" s="11">
        <f t="shared" ref="C8" si="1">D8+E8+F8+G8+H8+I8+J8+K8+L8+M8+N8+O8+P8+Q8+R8+S8+T8+U8+V8+W8</f>
        <v>1</v>
      </c>
      <c r="D8" s="12"/>
      <c r="E8" s="19"/>
      <c r="F8" s="13"/>
      <c r="G8" s="19"/>
      <c r="H8" s="19"/>
      <c r="I8" s="19"/>
      <c r="J8" s="19"/>
      <c r="K8" s="19"/>
      <c r="L8" s="14"/>
      <c r="M8" s="14"/>
      <c r="N8" s="14"/>
      <c r="O8" s="14">
        <v>1</v>
      </c>
      <c r="P8" s="14"/>
      <c r="Q8" s="14"/>
      <c r="R8" s="14"/>
      <c r="S8" s="14"/>
      <c r="T8" s="14"/>
      <c r="U8" s="14"/>
      <c r="V8" s="14"/>
      <c r="W8" s="14"/>
    </row>
    <row r="9" spans="1:23" ht="21.4" customHeight="1">
      <c r="B9" s="10" t="s">
        <v>7</v>
      </c>
      <c r="C9" s="11">
        <f t="shared" ref="C9:C12" si="2">D9+E9+F9+G9+H9+I9+J9+K9+L9+M9+N9+O9+P9+Q9+R9+S9+T9+U9+V9+W9</f>
        <v>3</v>
      </c>
      <c r="D9" s="12"/>
      <c r="E9" s="14"/>
      <c r="F9" s="13"/>
      <c r="G9" s="14"/>
      <c r="H9" s="14"/>
      <c r="I9" s="14"/>
      <c r="J9" s="14"/>
      <c r="K9" s="14">
        <v>1</v>
      </c>
      <c r="L9" s="14"/>
      <c r="M9" s="14">
        <v>1</v>
      </c>
      <c r="N9" s="14"/>
      <c r="O9" s="14">
        <v>1</v>
      </c>
      <c r="P9" s="14"/>
      <c r="Q9" s="14"/>
      <c r="R9" s="14"/>
      <c r="S9" s="14"/>
      <c r="T9" s="14"/>
      <c r="U9" s="14"/>
      <c r="V9" s="14"/>
      <c r="W9" s="14"/>
    </row>
    <row r="10" spans="1:23" ht="19.7" customHeight="1">
      <c r="B10" s="20" t="s">
        <v>8</v>
      </c>
      <c r="C10" s="11">
        <f t="shared" si="2"/>
        <v>1</v>
      </c>
      <c r="D10" s="12"/>
      <c r="E10" s="14"/>
      <c r="F10" s="13"/>
      <c r="G10" s="14"/>
      <c r="H10" s="14"/>
      <c r="I10" s="14"/>
      <c r="J10" s="14"/>
      <c r="K10" s="14">
        <v>1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40.5" customHeight="1">
      <c r="B11" s="21" t="s">
        <v>9</v>
      </c>
      <c r="C11" s="11">
        <f t="shared" si="2"/>
        <v>1</v>
      </c>
      <c r="D11" s="22"/>
      <c r="E11" s="13">
        <v>1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ht="19.7" customHeight="1">
      <c r="B12" s="21" t="s">
        <v>10</v>
      </c>
      <c r="C12" s="11">
        <f t="shared" si="2"/>
        <v>1</v>
      </c>
      <c r="D12" s="22">
        <v>1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ht="25.5">
      <c r="A13" s="23"/>
      <c r="B13" s="24" t="s">
        <v>11</v>
      </c>
      <c r="C13" s="25">
        <f>SUM(C6:C12)</f>
        <v>11</v>
      </c>
      <c r="D13" s="25">
        <f>SUM(D6:D12)</f>
        <v>1</v>
      </c>
      <c r="E13" s="25">
        <f>SUM(E6:E12)</f>
        <v>2</v>
      </c>
      <c r="F13" s="25">
        <f>SUM(F6:F12)</f>
        <v>0</v>
      </c>
      <c r="G13" s="25">
        <f>SUM(G6:G12)</f>
        <v>1</v>
      </c>
      <c r="H13" s="25">
        <f>SUM(H6:H12)</f>
        <v>0</v>
      </c>
      <c r="I13" s="25">
        <f>SUM(I6:I12)</f>
        <v>0</v>
      </c>
      <c r="J13" s="25">
        <f>SUM(J6:J12)</f>
        <v>0</v>
      </c>
      <c r="K13" s="25">
        <f>SUM(K6:K12)</f>
        <v>3</v>
      </c>
      <c r="L13" s="25">
        <f>SUM(L6:L12)</f>
        <v>0</v>
      </c>
      <c r="M13" s="25">
        <f>SUM(M6:M12)</f>
        <v>1</v>
      </c>
      <c r="N13" s="25">
        <f>SUM(N6:N12)</f>
        <v>0</v>
      </c>
      <c r="O13" s="25">
        <f>SUM(O6:O12)</f>
        <v>2</v>
      </c>
      <c r="P13" s="25">
        <f>SUM(P6:P12)</f>
        <v>0</v>
      </c>
      <c r="Q13" s="25">
        <f>SUM(Q6:Q12)</f>
        <v>1</v>
      </c>
      <c r="R13" s="25">
        <f>SUM(R6:R12)</f>
        <v>0</v>
      </c>
      <c r="S13" s="25">
        <f>SUM(S6:S12)</f>
        <v>0</v>
      </c>
      <c r="T13" s="25">
        <f>SUM(T6:T12)</f>
        <v>0</v>
      </c>
      <c r="U13" s="25">
        <f>SUM(U6:U12)</f>
        <v>0</v>
      </c>
      <c r="V13" s="25">
        <f>SUM(V6:V12)</f>
        <v>0</v>
      </c>
      <c r="W13" s="25">
        <f>SUM(W6:W12)</f>
        <v>0</v>
      </c>
    </row>
    <row r="14" spans="1:23" ht="38.25">
      <c r="A14" s="23"/>
      <c r="B14" s="26" t="s">
        <v>12</v>
      </c>
      <c r="C14" s="25">
        <f>SUM(E14:W14)</f>
        <v>2</v>
      </c>
      <c r="D14" s="27"/>
      <c r="E14" s="27"/>
      <c r="F14" s="27"/>
      <c r="G14" s="27">
        <v>1</v>
      </c>
      <c r="H14" s="27"/>
      <c r="I14" s="27"/>
      <c r="J14" s="27"/>
      <c r="K14" s="27"/>
      <c r="L14" s="27"/>
      <c r="M14" s="27">
        <v>1</v>
      </c>
      <c r="N14" s="27"/>
      <c r="O14" s="27"/>
      <c r="P14" s="27"/>
      <c r="Q14" s="27"/>
      <c r="R14" s="27"/>
      <c r="S14" s="27"/>
      <c r="T14" s="27"/>
      <c r="U14" s="27"/>
      <c r="V14" s="27"/>
      <c r="W14" s="27"/>
    </row>
    <row r="15" spans="1:23" ht="21" customHeight="1">
      <c r="B15" s="21" t="s">
        <v>13</v>
      </c>
      <c r="C15" s="28">
        <f t="shared" ref="C15:C22" si="3">SUM(D15:W15)</f>
        <v>15</v>
      </c>
      <c r="D15" s="29"/>
      <c r="E15" s="14"/>
      <c r="F15" s="17"/>
      <c r="G15" s="14"/>
      <c r="H15" s="14"/>
      <c r="I15" s="14"/>
      <c r="J15" s="14"/>
      <c r="K15" s="14">
        <v>1</v>
      </c>
      <c r="L15" s="14">
        <v>2</v>
      </c>
      <c r="M15" s="14">
        <v>1</v>
      </c>
      <c r="N15" s="27">
        <v>1</v>
      </c>
      <c r="O15" s="14"/>
      <c r="P15" s="14">
        <v>4</v>
      </c>
      <c r="Q15" s="14">
        <v>1</v>
      </c>
      <c r="R15" s="14"/>
      <c r="S15" s="14"/>
      <c r="T15" s="14"/>
      <c r="U15" s="14">
        <v>1</v>
      </c>
      <c r="V15" s="14">
        <v>3</v>
      </c>
      <c r="W15" s="14">
        <v>1</v>
      </c>
    </row>
    <row r="16" spans="1:23" ht="64.5" customHeight="1">
      <c r="B16" s="21" t="s">
        <v>14</v>
      </c>
      <c r="C16" s="30">
        <f t="shared" si="3"/>
        <v>5</v>
      </c>
      <c r="D16" s="29"/>
      <c r="E16" s="14"/>
      <c r="F16" s="27"/>
      <c r="G16" s="14"/>
      <c r="H16" s="14"/>
      <c r="I16" s="14"/>
      <c r="J16" s="14">
        <v>1</v>
      </c>
      <c r="K16" s="14"/>
      <c r="L16" s="14"/>
      <c r="M16" s="14"/>
      <c r="N16" s="27"/>
      <c r="O16" s="14"/>
      <c r="P16" s="14"/>
      <c r="Q16" s="14"/>
      <c r="R16" s="14"/>
      <c r="S16" s="14"/>
      <c r="T16" s="14"/>
      <c r="U16" s="14"/>
      <c r="V16" s="14">
        <v>1</v>
      </c>
      <c r="W16" s="14">
        <v>3</v>
      </c>
    </row>
    <row r="17" spans="2:23" ht="63.75" customHeight="1">
      <c r="B17" s="21" t="s">
        <v>15</v>
      </c>
      <c r="C17" s="30">
        <f t="shared" si="3"/>
        <v>2</v>
      </c>
      <c r="D17" s="29"/>
      <c r="E17" s="14">
        <v>1</v>
      </c>
      <c r="F17" s="17"/>
      <c r="G17" s="14"/>
      <c r="H17" s="14"/>
      <c r="I17" s="14"/>
      <c r="J17" s="14"/>
      <c r="K17" s="14">
        <v>1</v>
      </c>
      <c r="L17" s="14"/>
      <c r="M17" s="14"/>
      <c r="N17" s="27"/>
      <c r="O17" s="14"/>
      <c r="P17" s="14"/>
      <c r="Q17" s="14"/>
      <c r="R17" s="14"/>
      <c r="S17" s="14"/>
      <c r="T17" s="14"/>
      <c r="U17" s="14"/>
      <c r="V17" s="14"/>
      <c r="W17" s="14"/>
    </row>
    <row r="18" spans="2:23" ht="18.399999999999999" customHeight="1">
      <c r="B18" s="10" t="s">
        <v>16</v>
      </c>
      <c r="C18" s="31">
        <f t="shared" si="3"/>
        <v>1</v>
      </c>
      <c r="D18" s="29"/>
      <c r="E18" s="14"/>
      <c r="F18" s="27"/>
      <c r="G18" s="14"/>
      <c r="H18" s="14"/>
      <c r="I18" s="14"/>
      <c r="J18" s="14"/>
      <c r="K18" s="14"/>
      <c r="L18" s="14"/>
      <c r="M18" s="14"/>
      <c r="N18" s="27"/>
      <c r="O18" s="14"/>
      <c r="P18" s="14"/>
      <c r="Q18" s="14"/>
      <c r="R18" s="14"/>
      <c r="S18" s="14"/>
      <c r="T18" s="14"/>
      <c r="U18" s="14">
        <v>1</v>
      </c>
      <c r="V18" s="14"/>
      <c r="W18" s="14"/>
    </row>
    <row r="19" spans="2:23" ht="19.7" customHeight="1">
      <c r="B19" s="10" t="s">
        <v>17</v>
      </c>
      <c r="C19" s="31">
        <f t="shared" si="3"/>
        <v>4</v>
      </c>
      <c r="D19" s="29"/>
      <c r="E19" s="14">
        <v>1</v>
      </c>
      <c r="F19" s="17"/>
      <c r="G19" s="14"/>
      <c r="H19" s="14"/>
      <c r="I19" s="14"/>
      <c r="J19" s="14"/>
      <c r="K19" s="14">
        <v>1</v>
      </c>
      <c r="L19" s="14"/>
      <c r="M19" s="14"/>
      <c r="N19" s="27">
        <v>1</v>
      </c>
      <c r="O19" s="14">
        <v>1</v>
      </c>
      <c r="P19" s="14"/>
      <c r="Q19" s="14"/>
      <c r="R19" s="14"/>
      <c r="S19" s="14"/>
      <c r="T19" s="14"/>
      <c r="U19" s="14"/>
      <c r="V19" s="14"/>
      <c r="W19" s="14"/>
    </row>
    <row r="20" spans="2:23" ht="25.7" customHeight="1">
      <c r="B20" s="21" t="s">
        <v>18</v>
      </c>
      <c r="C20" s="28">
        <f t="shared" si="3"/>
        <v>1</v>
      </c>
      <c r="D20" s="29">
        <v>1</v>
      </c>
      <c r="E20" s="14"/>
      <c r="F20" s="17"/>
      <c r="G20" s="14"/>
      <c r="H20" s="14"/>
      <c r="I20" s="14"/>
      <c r="J20" s="14"/>
      <c r="K20" s="14"/>
      <c r="L20" s="14"/>
      <c r="M20" s="14"/>
      <c r="N20" s="27"/>
      <c r="O20" s="14"/>
      <c r="P20" s="14"/>
      <c r="Q20" s="14"/>
      <c r="R20" s="14"/>
      <c r="S20" s="14"/>
      <c r="T20" s="14"/>
      <c r="U20" s="14"/>
      <c r="V20" s="14"/>
      <c r="W20" s="14"/>
    </row>
    <row r="21" spans="2:23" ht="25.35" customHeight="1">
      <c r="B21" s="21" t="s">
        <v>19</v>
      </c>
      <c r="C21" s="28">
        <f t="shared" si="3"/>
        <v>1</v>
      </c>
      <c r="D21" s="32">
        <v>1</v>
      </c>
      <c r="E21" s="33"/>
      <c r="F21" s="27"/>
      <c r="G21" s="33"/>
      <c r="H21" s="33"/>
      <c r="I21" s="33"/>
      <c r="J21" s="33"/>
      <c r="K21" s="33"/>
      <c r="L21" s="33"/>
      <c r="M21" s="33"/>
      <c r="N21" s="27"/>
      <c r="O21" s="33"/>
      <c r="P21" s="33"/>
      <c r="Q21" s="33"/>
      <c r="R21" s="33"/>
      <c r="S21" s="33"/>
      <c r="T21" s="33"/>
      <c r="U21" s="33"/>
      <c r="V21" s="33"/>
      <c r="W21" s="33"/>
    </row>
    <row r="22" spans="2:23" ht="25.35" customHeight="1">
      <c r="B22" s="21" t="s">
        <v>20</v>
      </c>
      <c r="C22" s="28">
        <f t="shared" si="3"/>
        <v>4</v>
      </c>
      <c r="D22" s="18"/>
      <c r="E22" s="18">
        <v>1</v>
      </c>
      <c r="F22" s="17"/>
      <c r="G22" s="18"/>
      <c r="H22" s="18"/>
      <c r="I22" s="18"/>
      <c r="J22" s="18"/>
      <c r="K22" s="18"/>
      <c r="L22" s="18"/>
      <c r="M22" s="18"/>
      <c r="N22" s="27">
        <v>1</v>
      </c>
      <c r="O22" s="18">
        <v>1</v>
      </c>
      <c r="P22" s="18"/>
      <c r="Q22" s="18"/>
      <c r="R22" s="18"/>
      <c r="S22" s="18"/>
      <c r="T22" s="18">
        <v>1</v>
      </c>
      <c r="U22" s="18"/>
      <c r="V22" s="18"/>
      <c r="W22" s="18"/>
    </row>
    <row r="23" spans="2:23" ht="51" customHeight="1">
      <c r="B23" s="21" t="s">
        <v>20</v>
      </c>
      <c r="C23" s="28">
        <f>D23+E23+F23+G23+H23+I23+J23+K23+L23+M23+N23+O23+P23+Q23+R23+S23+T23+U23+V23+W23</f>
        <v>2</v>
      </c>
      <c r="D23" s="17"/>
      <c r="E23" s="17"/>
      <c r="F23" s="27"/>
      <c r="G23" s="17"/>
      <c r="H23" s="17"/>
      <c r="I23" s="17"/>
      <c r="J23" s="17"/>
      <c r="K23" s="17"/>
      <c r="L23" s="17"/>
      <c r="M23" s="17">
        <v>1</v>
      </c>
      <c r="N23" s="27"/>
      <c r="O23" s="17"/>
      <c r="P23" s="17"/>
      <c r="Q23" s="17">
        <v>1</v>
      </c>
      <c r="R23" s="17"/>
      <c r="S23" s="17"/>
      <c r="T23" s="17"/>
      <c r="U23" s="17"/>
      <c r="V23" s="17"/>
      <c r="W23" s="17"/>
    </row>
    <row r="24" spans="2:23" ht="17.100000000000001" customHeight="1">
      <c r="B24" s="21" t="s">
        <v>21</v>
      </c>
      <c r="C24" s="28">
        <f t="shared" ref="C24:C27" si="4">SUM(D24:W24)</f>
        <v>7</v>
      </c>
      <c r="D24" s="17"/>
      <c r="E24" s="17"/>
      <c r="F24" s="17"/>
      <c r="G24" s="17">
        <v>2</v>
      </c>
      <c r="H24" s="17"/>
      <c r="I24" s="17">
        <v>2</v>
      </c>
      <c r="J24" s="17"/>
      <c r="K24" s="17">
        <v>1</v>
      </c>
      <c r="L24" s="17"/>
      <c r="M24" s="17"/>
      <c r="N24" s="27">
        <v>1</v>
      </c>
      <c r="O24" s="17"/>
      <c r="P24" s="17"/>
      <c r="Q24" s="17">
        <v>1</v>
      </c>
      <c r="R24" s="17"/>
      <c r="S24" s="17"/>
      <c r="T24" s="17"/>
      <c r="U24" s="17"/>
      <c r="V24" s="17"/>
      <c r="W24" s="17"/>
    </row>
    <row r="25" spans="2:23" ht="18.399999999999999" customHeight="1">
      <c r="B25" s="21" t="s">
        <v>22</v>
      </c>
      <c r="C25" s="28">
        <f t="shared" si="4"/>
        <v>1</v>
      </c>
      <c r="D25" s="34"/>
      <c r="E25" s="34"/>
      <c r="F25" s="27"/>
      <c r="G25" s="17"/>
      <c r="H25" s="34"/>
      <c r="I25" s="34">
        <v>1</v>
      </c>
      <c r="J25" s="34"/>
      <c r="K25" s="34"/>
      <c r="L25" s="34"/>
      <c r="M25" s="34"/>
      <c r="N25" s="27"/>
      <c r="O25" s="34"/>
      <c r="P25" s="34"/>
      <c r="Q25" s="34"/>
      <c r="R25" s="34"/>
      <c r="S25" s="34"/>
      <c r="T25" s="34"/>
      <c r="U25" s="34"/>
      <c r="V25" s="34"/>
      <c r="W25" s="34"/>
    </row>
    <row r="26" spans="2:23" ht="27.4" customHeight="1">
      <c r="B26" s="21" t="s">
        <v>23</v>
      </c>
      <c r="C26" s="28">
        <f t="shared" si="4"/>
        <v>3</v>
      </c>
      <c r="D26" s="34"/>
      <c r="E26" s="34"/>
      <c r="F26" s="27"/>
      <c r="G26" s="17"/>
      <c r="H26" s="34"/>
      <c r="I26" s="34"/>
      <c r="J26" s="17">
        <v>1</v>
      </c>
      <c r="K26" s="34"/>
      <c r="L26" s="34"/>
      <c r="M26" s="34"/>
      <c r="N26" s="27"/>
      <c r="O26" s="34">
        <v>1</v>
      </c>
      <c r="P26" s="34"/>
      <c r="Q26" s="34">
        <v>1</v>
      </c>
      <c r="R26" s="34"/>
      <c r="S26" s="34"/>
      <c r="T26" s="34"/>
      <c r="U26" s="34"/>
      <c r="V26" s="34"/>
      <c r="W26" s="34"/>
    </row>
    <row r="27" spans="2:23" ht="36.75" customHeight="1">
      <c r="B27" s="21" t="s">
        <v>24</v>
      </c>
      <c r="C27" s="28">
        <f t="shared" si="4"/>
        <v>3</v>
      </c>
      <c r="D27" s="17">
        <v>1</v>
      </c>
      <c r="E27" s="17">
        <v>1</v>
      </c>
      <c r="F27" s="27"/>
      <c r="G27" s="17"/>
      <c r="H27" s="17"/>
      <c r="I27" s="17">
        <v>1</v>
      </c>
      <c r="J27" s="35"/>
      <c r="K27" s="17"/>
      <c r="L27" s="17"/>
      <c r="M27" s="17"/>
      <c r="N27" s="27"/>
      <c r="O27" s="17"/>
      <c r="P27" s="17"/>
      <c r="Q27" s="17"/>
      <c r="R27" s="17"/>
      <c r="S27" s="17"/>
      <c r="T27" s="17"/>
      <c r="U27" s="17"/>
      <c r="V27" s="17"/>
      <c r="W27" s="17"/>
    </row>
    <row r="28" spans="2:23" ht="27.95" customHeight="1">
      <c r="B28" s="36" t="s">
        <v>25</v>
      </c>
      <c r="C28" s="28">
        <f>SUM(C14:C27)</f>
        <v>51</v>
      </c>
      <c r="D28" s="28">
        <f>SUM(D14:D27)</f>
        <v>3</v>
      </c>
      <c r="E28" s="28">
        <f>SUM(E14:E27)</f>
        <v>4</v>
      </c>
      <c r="F28" s="28">
        <f>SUM(F14:F27)</f>
        <v>0</v>
      </c>
      <c r="G28" s="28">
        <f>SUM(G14:G27)</f>
        <v>3</v>
      </c>
      <c r="H28" s="28">
        <f>SUM(H14:H27)</f>
        <v>0</v>
      </c>
      <c r="I28" s="28">
        <f>SUM(I14:I27)</f>
        <v>4</v>
      </c>
      <c r="J28" s="28">
        <f>SUM(J14:J27)</f>
        <v>2</v>
      </c>
      <c r="K28" s="28">
        <f>SUM(K14:K27)</f>
        <v>4</v>
      </c>
      <c r="L28" s="28">
        <f>SUM(L14:L27)</f>
        <v>2</v>
      </c>
      <c r="M28" s="28">
        <f>SUM(M14:M27)</f>
        <v>3</v>
      </c>
      <c r="N28" s="28">
        <f>SUM(N14:N27)</f>
        <v>4</v>
      </c>
      <c r="O28" s="28">
        <f>SUM(O14:O27)</f>
        <v>3</v>
      </c>
      <c r="P28" s="28">
        <f>SUM(P14:P27)</f>
        <v>4</v>
      </c>
      <c r="Q28" s="28">
        <f>SUM(Q14:Q27)</f>
        <v>4</v>
      </c>
      <c r="R28" s="28">
        <f>SUM(R14:R27)</f>
        <v>0</v>
      </c>
      <c r="S28" s="28">
        <f>SUM(S14:S27)</f>
        <v>0</v>
      </c>
      <c r="T28" s="28">
        <f>SUM(T14:T27)</f>
        <v>1</v>
      </c>
      <c r="U28" s="28">
        <f>SUM(U14:U27)</f>
        <v>2</v>
      </c>
      <c r="V28" s="28">
        <f>SUM(V14:V27)</f>
        <v>4</v>
      </c>
      <c r="W28" s="28">
        <f>SUM(W14:W27)</f>
        <v>4</v>
      </c>
    </row>
    <row r="29" spans="2:23" ht="15">
      <c r="B29" s="37" t="s">
        <v>26</v>
      </c>
      <c r="C29" s="38">
        <f>C28+C13</f>
        <v>62</v>
      </c>
      <c r="D29" s="38">
        <f>D28+D13</f>
        <v>4</v>
      </c>
      <c r="E29" s="38">
        <f>E28+E13</f>
        <v>6</v>
      </c>
      <c r="F29" s="38">
        <f>F28+F13</f>
        <v>0</v>
      </c>
      <c r="G29" s="38">
        <f>G28+G13</f>
        <v>4</v>
      </c>
      <c r="H29" s="38">
        <f>H28+H13</f>
        <v>0</v>
      </c>
      <c r="I29" s="38">
        <f>I28+I13</f>
        <v>4</v>
      </c>
      <c r="J29" s="38">
        <f>J28+J13</f>
        <v>2</v>
      </c>
      <c r="K29" s="38">
        <f>K28+K13</f>
        <v>7</v>
      </c>
      <c r="L29" s="38">
        <f>L28+L13</f>
        <v>2</v>
      </c>
      <c r="M29" s="38">
        <f>M28+M13</f>
        <v>4</v>
      </c>
      <c r="N29" s="38">
        <f>N28+N13</f>
        <v>4</v>
      </c>
      <c r="O29" s="38">
        <f>O28+O13</f>
        <v>5</v>
      </c>
      <c r="P29" s="38">
        <f>P28+P13</f>
        <v>4</v>
      </c>
      <c r="Q29" s="38">
        <f>Q28+Q13</f>
        <v>5</v>
      </c>
      <c r="R29" s="38">
        <f>R28+R13</f>
        <v>0</v>
      </c>
      <c r="S29" s="38">
        <f>S28+S13</f>
        <v>0</v>
      </c>
      <c r="T29" s="38">
        <f>T28+T13</f>
        <v>1</v>
      </c>
      <c r="U29" s="38">
        <f>U28+U13</f>
        <v>2</v>
      </c>
      <c r="V29" s="38">
        <f>V28+V13</f>
        <v>4</v>
      </c>
      <c r="W29" s="38">
        <f>W28+W13</f>
        <v>4</v>
      </c>
    </row>
    <row r="33" spans="8:8">
      <c r="H33" s="39" t="s">
        <v>27</v>
      </c>
    </row>
  </sheetData>
  <mergeCells count="24">
    <mergeCell ref="W4:W5"/>
    <mergeCell ref="R4:R5"/>
    <mergeCell ref="S4:S5"/>
    <mergeCell ref="T4:T5"/>
    <mergeCell ref="U4:U5"/>
    <mergeCell ref="V4:V5"/>
    <mergeCell ref="M4:M5"/>
    <mergeCell ref="N4:N5"/>
    <mergeCell ref="O4:O5"/>
    <mergeCell ref="P4:P5"/>
    <mergeCell ref="Q4:Q5"/>
    <mergeCell ref="B1:L1"/>
    <mergeCell ref="B3:C3"/>
    <mergeCell ref="E3:F3"/>
    <mergeCell ref="B4:B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dataValidations count="1">
    <dataValidation type="list" allowBlank="1" showInputMessage="1" showErrorMessage="1" sqref="A10:A14">
      <formula1>$F$47:$F$55</formula1>
    </dataValidation>
  </dataValidations>
  <pageMargins left="0.30708661417322836" right="0.18897637795275588" top="0.75196850393700776" bottom="0.75196850393700776" header="0.51181102362204689" footer="0.51181102362204689"/>
  <pageSetup paperSize="9" scale="78" fitToHeight="0" orientation="landscape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E13" sqref="E13"/>
    </sheetView>
  </sheetViews>
  <sheetFormatPr defaultRowHeight="12.75"/>
  <cols>
    <col min="1" max="1" width="17.85546875" customWidth="1"/>
    <col min="2" max="2" width="23.42578125" customWidth="1"/>
    <col min="3" max="3" width="18.42578125" customWidth="1"/>
    <col min="4" max="4" width="38.140625" customWidth="1"/>
    <col min="5" max="5" width="17.140625" customWidth="1"/>
    <col min="6" max="6" width="25.28515625" customWidth="1"/>
    <col min="7" max="7" width="17.140625" customWidth="1"/>
    <col min="8" max="8" width="23.42578125" customWidth="1"/>
  </cols>
  <sheetData>
    <row r="1" spans="1:8" ht="30" customHeight="1">
      <c r="A1" s="68" t="s">
        <v>28</v>
      </c>
      <c r="B1" s="69"/>
      <c r="C1" s="69"/>
      <c r="D1" s="69"/>
      <c r="E1" s="69"/>
      <c r="F1" s="69"/>
      <c r="G1" s="69"/>
      <c r="H1" s="69"/>
    </row>
    <row r="2" spans="1:8" ht="31.5">
      <c r="A2" s="41" t="s">
        <v>29</v>
      </c>
      <c r="B2" s="42" t="s">
        <v>30</v>
      </c>
      <c r="C2" s="43" t="s">
        <v>31</v>
      </c>
      <c r="D2" s="43" t="s">
        <v>32</v>
      </c>
      <c r="E2" s="43" t="s">
        <v>33</v>
      </c>
      <c r="F2" s="43" t="s">
        <v>34</v>
      </c>
      <c r="G2" s="43" t="s">
        <v>35</v>
      </c>
      <c r="H2" s="43" t="s">
        <v>36</v>
      </c>
    </row>
    <row r="3" spans="1:8" ht="103.35" customHeight="1">
      <c r="A3" s="41" t="s">
        <v>37</v>
      </c>
      <c r="B3" s="42" t="s">
        <v>38</v>
      </c>
      <c r="C3" s="43" t="s">
        <v>19</v>
      </c>
      <c r="D3" s="43" t="s">
        <v>39</v>
      </c>
      <c r="E3" s="43">
        <v>0.5</v>
      </c>
      <c r="F3" s="44" t="s">
        <v>40</v>
      </c>
      <c r="G3" s="43">
        <v>14431.5</v>
      </c>
      <c r="H3" s="43" t="s">
        <v>41</v>
      </c>
    </row>
    <row r="4" spans="1:8" ht="52.35" customHeight="1">
      <c r="A4" s="41" t="s">
        <v>37</v>
      </c>
      <c r="B4" s="41" t="s">
        <v>38</v>
      </c>
      <c r="C4" s="41" t="s">
        <v>18</v>
      </c>
      <c r="D4" s="45" t="s">
        <v>42</v>
      </c>
      <c r="E4" s="46">
        <v>1</v>
      </c>
      <c r="F4" s="45" t="s">
        <v>43</v>
      </c>
      <c r="G4" s="41">
        <v>28863</v>
      </c>
      <c r="H4" s="45" t="s">
        <v>44</v>
      </c>
    </row>
    <row r="5" spans="1:8" ht="81.599999999999994" customHeight="1">
      <c r="A5" s="47" t="s">
        <v>37</v>
      </c>
      <c r="B5" s="41" t="s">
        <v>38</v>
      </c>
      <c r="C5" s="40" t="s">
        <v>24</v>
      </c>
      <c r="D5" s="45" t="s">
        <v>45</v>
      </c>
      <c r="E5" s="48">
        <v>1</v>
      </c>
      <c r="F5" s="49" t="s">
        <v>43</v>
      </c>
      <c r="G5" s="41">
        <v>28863</v>
      </c>
      <c r="H5" s="45" t="s">
        <v>44</v>
      </c>
    </row>
    <row r="6" spans="1:8" ht="98.25" customHeight="1">
      <c r="A6" s="47" t="s">
        <v>37</v>
      </c>
      <c r="B6" s="41" t="s">
        <v>38</v>
      </c>
      <c r="C6" s="41" t="s">
        <v>10</v>
      </c>
      <c r="D6" s="45" t="s">
        <v>46</v>
      </c>
      <c r="E6" s="48">
        <v>1</v>
      </c>
      <c r="F6" s="45" t="s">
        <v>47</v>
      </c>
      <c r="G6" s="50" t="s">
        <v>48</v>
      </c>
      <c r="H6" s="45" t="s">
        <v>44</v>
      </c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workbookViewId="0">
      <selection activeCell="M3" sqref="M3"/>
    </sheetView>
  </sheetViews>
  <sheetFormatPr defaultRowHeight="12.75"/>
  <cols>
    <col min="1" max="1" width="20.85546875" customWidth="1"/>
    <col min="2" max="2" width="18.42578125" customWidth="1"/>
    <col min="3" max="3" width="31.85546875" customWidth="1"/>
    <col min="4" max="4" width="45.5703125" customWidth="1"/>
    <col min="5" max="5" width="9.7109375" customWidth="1"/>
    <col min="6" max="6" width="26.28515625" customWidth="1"/>
    <col min="7" max="7" width="19.42578125" customWidth="1"/>
    <col min="8" max="8" width="21.28515625" customWidth="1"/>
  </cols>
  <sheetData>
    <row r="1" spans="1:8" ht="20.100000000000001" customHeight="1">
      <c r="A1" s="72" t="s">
        <v>49</v>
      </c>
      <c r="B1" s="73"/>
      <c r="C1" s="73"/>
      <c r="D1" s="73"/>
      <c r="E1" s="73"/>
      <c r="F1" s="73"/>
      <c r="G1" s="73"/>
      <c r="H1" s="73"/>
    </row>
    <row r="2" spans="1:8" ht="51" customHeight="1">
      <c r="A2" s="74" t="s">
        <v>29</v>
      </c>
      <c r="B2" s="75" t="s">
        <v>30</v>
      </c>
      <c r="C2" s="76" t="s">
        <v>31</v>
      </c>
      <c r="D2" s="76" t="s">
        <v>32</v>
      </c>
      <c r="E2" s="76" t="s">
        <v>33</v>
      </c>
      <c r="F2" s="76" t="s">
        <v>34</v>
      </c>
      <c r="G2" s="77" t="s">
        <v>35</v>
      </c>
      <c r="H2" s="76" t="s">
        <v>36</v>
      </c>
    </row>
    <row r="3" spans="1:8" ht="245.25" customHeight="1">
      <c r="A3" s="74" t="s">
        <v>50</v>
      </c>
      <c r="B3" s="74" t="s">
        <v>51</v>
      </c>
      <c r="C3" s="74" t="s">
        <v>52</v>
      </c>
      <c r="D3" s="74" t="s">
        <v>53</v>
      </c>
      <c r="E3" s="78">
        <v>1</v>
      </c>
      <c r="F3" s="74" t="s">
        <v>54</v>
      </c>
      <c r="G3" s="79" t="s">
        <v>55</v>
      </c>
      <c r="H3" s="74" t="s">
        <v>56</v>
      </c>
    </row>
    <row r="4" spans="1:8" ht="111" customHeight="1">
      <c r="A4" s="74" t="s">
        <v>50</v>
      </c>
      <c r="B4" s="74" t="s">
        <v>51</v>
      </c>
      <c r="C4" s="74" t="s">
        <v>57</v>
      </c>
      <c r="D4" s="80" t="s">
        <v>58</v>
      </c>
      <c r="E4" s="79">
        <v>1</v>
      </c>
      <c r="F4" s="80" t="s">
        <v>59</v>
      </c>
      <c r="G4" s="78" t="s">
        <v>60</v>
      </c>
      <c r="H4" s="74" t="s">
        <v>56</v>
      </c>
    </row>
    <row r="5" spans="1:8" ht="139.5" customHeight="1">
      <c r="A5" s="74" t="s">
        <v>50</v>
      </c>
      <c r="B5" s="74" t="s">
        <v>51</v>
      </c>
      <c r="C5" s="83" t="s">
        <v>61</v>
      </c>
      <c r="D5" s="74" t="s">
        <v>62</v>
      </c>
      <c r="E5" s="79">
        <v>1</v>
      </c>
      <c r="F5" s="74" t="s">
        <v>63</v>
      </c>
      <c r="G5" s="79" t="s">
        <v>64</v>
      </c>
      <c r="H5" s="74" t="s">
        <v>56</v>
      </c>
    </row>
    <row r="6" spans="1:8" ht="137.25" customHeight="1">
      <c r="A6" s="74" t="s">
        <v>50</v>
      </c>
      <c r="B6" s="74" t="s">
        <v>51</v>
      </c>
      <c r="C6" s="74" t="s">
        <v>65</v>
      </c>
      <c r="D6" s="74" t="s">
        <v>66</v>
      </c>
      <c r="E6" s="79">
        <v>0.8</v>
      </c>
      <c r="F6" s="74" t="s">
        <v>67</v>
      </c>
      <c r="G6" s="74" t="s">
        <v>68</v>
      </c>
      <c r="H6" s="74" t="s">
        <v>56</v>
      </c>
    </row>
    <row r="7" spans="1:8" ht="84" customHeight="1">
      <c r="A7" s="74" t="s">
        <v>50</v>
      </c>
      <c r="B7" s="74" t="s">
        <v>51</v>
      </c>
      <c r="C7" s="74" t="s">
        <v>69</v>
      </c>
      <c r="D7" s="74" t="s">
        <v>70</v>
      </c>
      <c r="E7" s="79">
        <v>0.5</v>
      </c>
      <c r="F7" s="74" t="s">
        <v>71</v>
      </c>
      <c r="G7" s="74" t="s">
        <v>72</v>
      </c>
      <c r="H7" s="74" t="s">
        <v>56</v>
      </c>
    </row>
    <row r="8" spans="1:8" ht="92.25" customHeight="1">
      <c r="A8" s="74" t="s">
        <v>50</v>
      </c>
      <c r="B8" s="74" t="s">
        <v>51</v>
      </c>
      <c r="C8" s="74" t="s">
        <v>73</v>
      </c>
      <c r="D8" s="74" t="s">
        <v>74</v>
      </c>
      <c r="E8" s="79">
        <v>1</v>
      </c>
      <c r="F8" s="74" t="s">
        <v>54</v>
      </c>
      <c r="G8" s="79" t="s">
        <v>64</v>
      </c>
      <c r="H8" s="74" t="s">
        <v>56</v>
      </c>
    </row>
    <row r="9" spans="1:8" ht="15">
      <c r="A9" s="51"/>
      <c r="B9" s="51"/>
      <c r="C9" s="51"/>
      <c r="D9" s="51"/>
      <c r="E9" s="51"/>
      <c r="F9" s="51"/>
      <c r="G9" s="51"/>
      <c r="H9" s="51"/>
    </row>
    <row r="10" spans="1:8" ht="15">
      <c r="A10" s="51"/>
      <c r="B10" s="51"/>
      <c r="C10" s="51"/>
      <c r="D10" s="51"/>
      <c r="E10" s="51"/>
      <c r="F10" s="51"/>
      <c r="G10" s="51"/>
      <c r="H10" s="51"/>
    </row>
    <row r="11" spans="1:8" ht="15">
      <c r="A11" s="51"/>
      <c r="B11" s="51"/>
      <c r="C11" s="51"/>
      <c r="D11" s="51"/>
      <c r="E11" s="51"/>
      <c r="F11" s="51"/>
      <c r="G11" s="51"/>
      <c r="H11" s="51"/>
    </row>
    <row r="12" spans="1:8" ht="30.75" customHeight="1">
      <c r="A12" s="70" t="s">
        <v>75</v>
      </c>
      <c r="B12" s="70"/>
      <c r="C12" s="70"/>
      <c r="D12" s="70"/>
      <c r="E12" s="70"/>
      <c r="F12" s="70"/>
      <c r="G12" s="70"/>
      <c r="H12" s="51"/>
    </row>
  </sheetData>
  <mergeCells count="2">
    <mergeCell ref="A1:H1"/>
    <mergeCell ref="A12:G12"/>
  </mergeCells>
  <pageMargins left="0.70078740157480324" right="0.70078740157480324" top="0.75196850393700776" bottom="0.75196850393700776" header="0.3" footer="0.3"/>
  <pageSetup paperSize="9" scale="50" orientation="landscape" useFirstPageNumber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J21" sqref="J21"/>
    </sheetView>
  </sheetViews>
  <sheetFormatPr defaultRowHeight="12.75"/>
  <cols>
    <col min="1" max="1" width="20" customWidth="1"/>
    <col min="2" max="2" width="15.140625" customWidth="1"/>
    <col min="3" max="3" width="12.42578125" customWidth="1"/>
    <col min="4" max="4" width="14.85546875" customWidth="1"/>
    <col min="5" max="5" width="11.7109375" customWidth="1"/>
    <col min="8" max="8" width="27.5703125" customWidth="1"/>
  </cols>
  <sheetData>
    <row r="1" spans="1:8" ht="27" customHeight="1">
      <c r="A1" s="72" t="s">
        <v>76</v>
      </c>
      <c r="B1" s="73"/>
      <c r="C1" s="73"/>
      <c r="D1" s="73"/>
      <c r="E1" s="73"/>
      <c r="F1" s="73"/>
      <c r="G1" s="73"/>
      <c r="H1" s="73"/>
    </row>
    <row r="2" spans="1:8" ht="63">
      <c r="A2" s="74" t="s">
        <v>29</v>
      </c>
      <c r="B2" s="75" t="s">
        <v>30</v>
      </c>
      <c r="C2" s="77" t="s">
        <v>31</v>
      </c>
      <c r="D2" s="77" t="s">
        <v>32</v>
      </c>
      <c r="E2" s="77" t="s">
        <v>33</v>
      </c>
      <c r="F2" s="77" t="s">
        <v>34</v>
      </c>
      <c r="G2" s="77" t="s">
        <v>35</v>
      </c>
      <c r="H2" s="76" t="s">
        <v>36</v>
      </c>
    </row>
    <row r="3" spans="1:8" ht="63">
      <c r="A3" s="74" t="s">
        <v>77</v>
      </c>
      <c r="B3" s="87" t="s">
        <v>78</v>
      </c>
      <c r="C3" s="84" t="s">
        <v>79</v>
      </c>
      <c r="D3" s="84"/>
      <c r="E3" s="84"/>
      <c r="F3" s="85"/>
      <c r="G3" s="86"/>
      <c r="H3" s="74" t="s">
        <v>80</v>
      </c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N4" sqref="N4"/>
    </sheetView>
  </sheetViews>
  <sheetFormatPr defaultRowHeight="12.75"/>
  <cols>
    <col min="1" max="1" width="15.140625" customWidth="1"/>
    <col min="2" max="2" width="17.5703125" customWidth="1"/>
    <col min="3" max="3" width="15.140625" customWidth="1"/>
    <col min="4" max="4" width="21.42578125" customWidth="1"/>
    <col min="6" max="6" width="18.140625" customWidth="1"/>
    <col min="7" max="7" width="20.28515625" customWidth="1"/>
    <col min="8" max="8" width="27" customWidth="1"/>
  </cols>
  <sheetData>
    <row r="1" spans="1:8" ht="25.7" customHeight="1">
      <c r="A1" s="72" t="s">
        <v>81</v>
      </c>
      <c r="B1" s="73"/>
      <c r="C1" s="73"/>
      <c r="D1" s="73"/>
      <c r="E1" s="73"/>
      <c r="F1" s="73"/>
      <c r="G1" s="73"/>
      <c r="H1" s="73"/>
    </row>
    <row r="2" spans="1:8" ht="63">
      <c r="A2" s="74" t="s">
        <v>29</v>
      </c>
      <c r="B2" s="75" t="s">
        <v>30</v>
      </c>
      <c r="C2" s="76" t="s">
        <v>31</v>
      </c>
      <c r="D2" s="76" t="s">
        <v>32</v>
      </c>
      <c r="E2" s="76" t="s">
        <v>33</v>
      </c>
      <c r="F2" s="77" t="s">
        <v>34</v>
      </c>
      <c r="G2" s="91" t="s">
        <v>35</v>
      </c>
      <c r="H2" s="76" t="s">
        <v>36</v>
      </c>
    </row>
    <row r="3" spans="1:8" ht="192.75" customHeight="1">
      <c r="A3" s="74" t="s">
        <v>82</v>
      </c>
      <c r="B3" s="74" t="s">
        <v>83</v>
      </c>
      <c r="C3" s="88" t="s">
        <v>84</v>
      </c>
      <c r="D3" s="88" t="s">
        <v>85</v>
      </c>
      <c r="E3" s="88">
        <v>1</v>
      </c>
      <c r="F3" s="89" t="s">
        <v>86</v>
      </c>
      <c r="G3" s="90" t="s">
        <v>87</v>
      </c>
      <c r="H3" s="88" t="s">
        <v>88</v>
      </c>
    </row>
    <row r="4" spans="1:8" ht="129" customHeight="1">
      <c r="A4" s="74" t="s">
        <v>82</v>
      </c>
      <c r="B4" s="74" t="s">
        <v>83</v>
      </c>
      <c r="C4" s="88" t="s">
        <v>21</v>
      </c>
      <c r="D4" s="88" t="s">
        <v>89</v>
      </c>
      <c r="E4" s="88">
        <v>2</v>
      </c>
      <c r="F4" s="89" t="s">
        <v>90</v>
      </c>
      <c r="G4" s="90" t="s">
        <v>91</v>
      </c>
      <c r="H4" s="88" t="s">
        <v>88</v>
      </c>
    </row>
    <row r="11" spans="1:8">
      <c r="E11" t="s">
        <v>92</v>
      </c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M3" sqref="M3"/>
    </sheetView>
  </sheetViews>
  <sheetFormatPr defaultRowHeight="12.75"/>
  <cols>
    <col min="1" max="1" width="22.7109375" customWidth="1"/>
    <col min="2" max="2" width="16.140625" customWidth="1"/>
    <col min="3" max="3" width="15.42578125" customWidth="1"/>
    <col min="4" max="5" width="16.7109375" customWidth="1"/>
    <col min="6" max="6" width="13" customWidth="1"/>
    <col min="7" max="7" width="13.5703125" customWidth="1"/>
    <col min="8" max="8" width="32.42578125" customWidth="1"/>
  </cols>
  <sheetData>
    <row r="1" spans="1:8" ht="18.600000000000001" customHeight="1">
      <c r="A1" s="72" t="s">
        <v>93</v>
      </c>
      <c r="B1" s="73"/>
      <c r="C1" s="73"/>
      <c r="D1" s="73"/>
      <c r="E1" s="73"/>
      <c r="F1" s="73"/>
      <c r="G1" s="73"/>
      <c r="H1" s="73"/>
    </row>
    <row r="2" spans="1:8" ht="47.25">
      <c r="A2" s="74" t="s">
        <v>29</v>
      </c>
      <c r="B2" s="75" t="s">
        <v>30</v>
      </c>
      <c r="C2" s="76" t="s">
        <v>31</v>
      </c>
      <c r="D2" s="76" t="s">
        <v>32</v>
      </c>
      <c r="E2" s="76" t="s">
        <v>33</v>
      </c>
      <c r="F2" s="76" t="s">
        <v>34</v>
      </c>
      <c r="G2" s="91" t="s">
        <v>35</v>
      </c>
      <c r="H2" s="76" t="s">
        <v>36</v>
      </c>
    </row>
    <row r="3" spans="1:8" ht="126">
      <c r="A3" s="74" t="s">
        <v>94</v>
      </c>
      <c r="B3" s="74" t="s">
        <v>95</v>
      </c>
      <c r="C3" s="88" t="s">
        <v>96</v>
      </c>
      <c r="D3" s="88"/>
      <c r="E3" s="88"/>
      <c r="F3" s="92"/>
      <c r="G3" s="89"/>
      <c r="H3" s="88" t="s">
        <v>97</v>
      </c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M7" sqref="M7"/>
    </sheetView>
  </sheetViews>
  <sheetFormatPr defaultRowHeight="12.75"/>
  <cols>
    <col min="1" max="1" width="19.7109375" customWidth="1"/>
    <col min="2" max="2" width="14.5703125" customWidth="1"/>
    <col min="3" max="3" width="20.5703125" customWidth="1"/>
    <col min="4" max="4" width="29.85546875" customWidth="1"/>
    <col min="6" max="6" width="29.5703125" customWidth="1"/>
    <col min="8" max="8" width="27.85546875" customWidth="1"/>
  </cols>
  <sheetData>
    <row r="1" spans="1:8" ht="20.100000000000001" customHeight="1">
      <c r="A1" s="72" t="s">
        <v>98</v>
      </c>
      <c r="B1" s="73"/>
      <c r="C1" s="73"/>
      <c r="D1" s="73"/>
      <c r="E1" s="73"/>
      <c r="F1" s="73"/>
      <c r="G1" s="73"/>
      <c r="H1" s="73"/>
    </row>
    <row r="2" spans="1:8" ht="63">
      <c r="A2" s="74" t="s">
        <v>29</v>
      </c>
      <c r="B2" s="75" t="s">
        <v>30</v>
      </c>
      <c r="C2" s="76" t="s">
        <v>31</v>
      </c>
      <c r="D2" s="76" t="s">
        <v>32</v>
      </c>
      <c r="E2" s="76" t="s">
        <v>33</v>
      </c>
      <c r="F2" s="76" t="s">
        <v>34</v>
      </c>
      <c r="G2" s="91" t="s">
        <v>35</v>
      </c>
      <c r="H2" s="76" t="s">
        <v>36</v>
      </c>
    </row>
    <row r="3" spans="1:8" ht="156" customHeight="1">
      <c r="A3" s="93" t="s">
        <v>99</v>
      </c>
      <c r="B3" s="74" t="s">
        <v>100</v>
      </c>
      <c r="C3" s="88" t="s">
        <v>101</v>
      </c>
      <c r="D3" s="88" t="s">
        <v>102</v>
      </c>
      <c r="E3" s="88">
        <v>0.5</v>
      </c>
      <c r="F3" s="92" t="s">
        <v>103</v>
      </c>
      <c r="G3" s="94">
        <v>16830</v>
      </c>
      <c r="H3" s="88" t="s">
        <v>104</v>
      </c>
    </row>
    <row r="4" spans="1:8" ht="102" customHeight="1">
      <c r="A4" s="74" t="s">
        <v>99</v>
      </c>
      <c r="B4" s="74" t="s">
        <v>100</v>
      </c>
      <c r="C4" s="88" t="s">
        <v>105</v>
      </c>
      <c r="D4" s="88" t="s">
        <v>106</v>
      </c>
      <c r="E4" s="88">
        <v>0.75</v>
      </c>
      <c r="F4" s="95" t="s">
        <v>107</v>
      </c>
      <c r="G4" s="94">
        <v>25245</v>
      </c>
      <c r="H4" s="88" t="s">
        <v>104</v>
      </c>
    </row>
    <row r="5" spans="1:8" ht="103.5" customHeight="1">
      <c r="A5" s="74" t="s">
        <v>99</v>
      </c>
      <c r="B5" s="74" t="s">
        <v>100</v>
      </c>
      <c r="C5" s="88" t="s">
        <v>108</v>
      </c>
      <c r="D5" s="88" t="s">
        <v>106</v>
      </c>
      <c r="E5" s="88">
        <v>2</v>
      </c>
      <c r="F5" s="74" t="s">
        <v>109</v>
      </c>
      <c r="G5" s="74">
        <v>33660</v>
      </c>
      <c r="H5" s="88" t="s">
        <v>104</v>
      </c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D20" sqref="D20"/>
    </sheetView>
  </sheetViews>
  <sheetFormatPr defaultRowHeight="12.75"/>
  <cols>
    <col min="1" max="1" width="14.5703125" customWidth="1"/>
    <col min="2" max="2" width="20.85546875" customWidth="1"/>
    <col min="3" max="3" width="18.140625" customWidth="1"/>
    <col min="4" max="4" width="26.140625" customWidth="1"/>
    <col min="5" max="5" width="16.140625" customWidth="1"/>
    <col min="6" max="6" width="16.28515625" customWidth="1"/>
    <col min="7" max="7" width="14.28515625" customWidth="1"/>
    <col min="8" max="8" width="19.140625" customWidth="1"/>
  </cols>
  <sheetData>
    <row r="1" spans="1:8" ht="18" customHeight="1">
      <c r="A1" s="101" t="s">
        <v>110</v>
      </c>
      <c r="B1" s="101"/>
      <c r="C1" s="101"/>
      <c r="D1" s="101"/>
      <c r="E1" s="101"/>
      <c r="F1" s="101"/>
      <c r="G1" s="101"/>
      <c r="H1" s="101"/>
    </row>
    <row r="2" spans="1:8" ht="63">
      <c r="A2" s="91" t="s">
        <v>29</v>
      </c>
      <c r="B2" s="91" t="s">
        <v>30</v>
      </c>
      <c r="C2" s="91" t="s">
        <v>31</v>
      </c>
      <c r="D2" s="91" t="s">
        <v>32</v>
      </c>
      <c r="E2" s="91" t="s">
        <v>33</v>
      </c>
      <c r="F2" s="91" t="s">
        <v>34</v>
      </c>
      <c r="G2" s="91" t="s">
        <v>35</v>
      </c>
      <c r="H2" s="91" t="s">
        <v>36</v>
      </c>
    </row>
    <row r="3" spans="1:8" s="52" customFormat="1" ht="126.75" customHeight="1">
      <c r="A3" s="91" t="s">
        <v>111</v>
      </c>
      <c r="B3" s="91" t="s">
        <v>112</v>
      </c>
      <c r="C3" s="84" t="s">
        <v>113</v>
      </c>
      <c r="D3" s="84" t="s">
        <v>114</v>
      </c>
      <c r="E3" s="84" t="s">
        <v>115</v>
      </c>
      <c r="F3" s="91" t="s">
        <v>116</v>
      </c>
      <c r="G3" s="102" t="s">
        <v>117</v>
      </c>
      <c r="H3" s="84" t="s">
        <v>118</v>
      </c>
    </row>
    <row r="4" spans="1:8" ht="78.75">
      <c r="A4" s="91" t="s">
        <v>111</v>
      </c>
      <c r="B4" s="91" t="s">
        <v>112</v>
      </c>
      <c r="C4" s="84" t="s">
        <v>23</v>
      </c>
      <c r="D4" s="84" t="s">
        <v>119</v>
      </c>
      <c r="E4" s="91">
        <v>1</v>
      </c>
      <c r="F4" s="91" t="s">
        <v>116</v>
      </c>
      <c r="G4" s="102" t="s">
        <v>117</v>
      </c>
      <c r="H4" s="84" t="s">
        <v>118</v>
      </c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N10" sqref="N10"/>
    </sheetView>
  </sheetViews>
  <sheetFormatPr defaultRowHeight="12.75"/>
  <cols>
    <col min="1" max="1" width="17.5703125" customWidth="1"/>
    <col min="2" max="2" width="30.7109375" customWidth="1"/>
    <col min="3" max="3" width="17.7109375" customWidth="1"/>
    <col min="4" max="4" width="13.140625" customWidth="1"/>
    <col min="6" max="6" width="13.85546875" customWidth="1"/>
    <col min="8" max="8" width="34" customWidth="1"/>
  </cols>
  <sheetData>
    <row r="1" spans="1:8" ht="22.35" customHeight="1">
      <c r="A1" s="72" t="s">
        <v>120</v>
      </c>
      <c r="B1" s="73"/>
      <c r="C1" s="73"/>
      <c r="D1" s="73"/>
      <c r="E1" s="73"/>
      <c r="F1" s="73"/>
      <c r="G1" s="73"/>
      <c r="H1" s="73"/>
    </row>
    <row r="2" spans="1:8" ht="51.95" customHeight="1">
      <c r="A2" s="74" t="s">
        <v>29</v>
      </c>
      <c r="B2" s="75" t="s">
        <v>30</v>
      </c>
      <c r="C2" s="76" t="s">
        <v>31</v>
      </c>
      <c r="D2" s="76" t="s">
        <v>32</v>
      </c>
      <c r="E2" s="76" t="s">
        <v>33</v>
      </c>
      <c r="F2" s="76" t="s">
        <v>34</v>
      </c>
      <c r="G2" s="91" t="s">
        <v>35</v>
      </c>
      <c r="H2" s="76" t="s">
        <v>36</v>
      </c>
    </row>
    <row r="3" spans="1:8" ht="19.5" customHeight="1">
      <c r="A3" s="104" t="s">
        <v>121</v>
      </c>
      <c r="B3" s="97" t="s">
        <v>122</v>
      </c>
      <c r="C3" s="105" t="s">
        <v>113</v>
      </c>
      <c r="D3" s="105" t="s">
        <v>123</v>
      </c>
      <c r="E3" s="105">
        <v>1</v>
      </c>
      <c r="F3" s="97" t="s">
        <v>124</v>
      </c>
      <c r="G3" s="97">
        <v>28863</v>
      </c>
      <c r="H3" s="97" t="s">
        <v>125</v>
      </c>
    </row>
    <row r="4" spans="1:8" ht="19.5" customHeight="1">
      <c r="A4" s="106"/>
      <c r="B4" s="107" t="s">
        <v>126</v>
      </c>
      <c r="C4" s="108"/>
      <c r="D4" s="108"/>
      <c r="E4" s="108"/>
      <c r="F4" s="116" t="s">
        <v>127</v>
      </c>
      <c r="G4" s="107" t="s">
        <v>128</v>
      </c>
      <c r="H4" s="107" t="s">
        <v>129</v>
      </c>
    </row>
    <row r="5" spans="1:8" ht="19.5" customHeight="1">
      <c r="A5" s="109"/>
      <c r="B5" s="110" t="s">
        <v>130</v>
      </c>
      <c r="C5" s="111"/>
      <c r="D5" s="111"/>
      <c r="E5" s="111"/>
      <c r="F5" s="117"/>
      <c r="G5" s="110" t="s">
        <v>127</v>
      </c>
      <c r="H5" s="117"/>
    </row>
    <row r="6" spans="1:8" ht="19.5" customHeight="1">
      <c r="A6" s="106" t="s">
        <v>121</v>
      </c>
      <c r="B6" s="107" t="s">
        <v>122</v>
      </c>
      <c r="C6" s="108" t="s">
        <v>108</v>
      </c>
      <c r="D6" s="108" t="s">
        <v>131</v>
      </c>
      <c r="E6" s="108">
        <v>1</v>
      </c>
      <c r="F6" s="107" t="s">
        <v>124</v>
      </c>
      <c r="G6" s="107">
        <v>28863</v>
      </c>
      <c r="H6" s="107" t="s">
        <v>125</v>
      </c>
    </row>
    <row r="7" spans="1:8" ht="19.5" customHeight="1">
      <c r="A7" s="106"/>
      <c r="B7" s="107" t="s">
        <v>126</v>
      </c>
      <c r="C7" s="108"/>
      <c r="D7" s="108"/>
      <c r="E7" s="108"/>
      <c r="F7" s="116" t="s">
        <v>127</v>
      </c>
      <c r="G7" s="107" t="s">
        <v>128</v>
      </c>
      <c r="H7" s="107" t="s">
        <v>129</v>
      </c>
    </row>
    <row r="8" spans="1:8" ht="19.5" customHeight="1">
      <c r="A8" s="109"/>
      <c r="B8" s="110" t="s">
        <v>130</v>
      </c>
      <c r="C8" s="111"/>
      <c r="D8" s="111"/>
      <c r="E8" s="111"/>
      <c r="F8" s="117"/>
      <c r="G8" s="110" t="s">
        <v>127</v>
      </c>
      <c r="H8" s="117"/>
    </row>
    <row r="9" spans="1:8" ht="19.5" customHeight="1">
      <c r="A9" s="106" t="s">
        <v>121</v>
      </c>
      <c r="B9" s="107" t="s">
        <v>122</v>
      </c>
      <c r="C9" s="108" t="s">
        <v>132</v>
      </c>
      <c r="D9" s="108" t="s">
        <v>133</v>
      </c>
      <c r="E9" s="108">
        <v>1</v>
      </c>
      <c r="F9" s="107" t="s">
        <v>134</v>
      </c>
      <c r="G9" s="107">
        <v>28863</v>
      </c>
      <c r="H9" s="107" t="s">
        <v>125</v>
      </c>
    </row>
    <row r="10" spans="1:8" ht="19.5" customHeight="1">
      <c r="A10" s="106"/>
      <c r="B10" s="107" t="s">
        <v>126</v>
      </c>
      <c r="C10" s="108"/>
      <c r="D10" s="108"/>
      <c r="E10" s="108"/>
      <c r="F10" s="116" t="s">
        <v>127</v>
      </c>
      <c r="G10" s="107" t="s">
        <v>128</v>
      </c>
      <c r="H10" s="107" t="s">
        <v>129</v>
      </c>
    </row>
    <row r="11" spans="1:8" ht="19.5" customHeight="1">
      <c r="A11" s="109"/>
      <c r="B11" s="110" t="s">
        <v>130</v>
      </c>
      <c r="C11" s="111"/>
      <c r="D11" s="111"/>
      <c r="E11" s="111"/>
      <c r="F11" s="117"/>
      <c r="G11" s="110" t="s">
        <v>127</v>
      </c>
      <c r="H11" s="117"/>
    </row>
    <row r="12" spans="1:8" ht="19.5" customHeight="1">
      <c r="A12" s="106" t="s">
        <v>121</v>
      </c>
      <c r="B12" s="107" t="s">
        <v>122</v>
      </c>
      <c r="C12" s="108" t="s">
        <v>135</v>
      </c>
      <c r="D12" s="108" t="s">
        <v>133</v>
      </c>
      <c r="E12" s="108">
        <v>1</v>
      </c>
      <c r="F12" s="107" t="s">
        <v>136</v>
      </c>
      <c r="G12" s="107">
        <v>28863</v>
      </c>
      <c r="H12" s="107" t="s">
        <v>125</v>
      </c>
    </row>
    <row r="13" spans="1:8" ht="19.5" customHeight="1">
      <c r="A13" s="106"/>
      <c r="B13" s="107" t="s">
        <v>126</v>
      </c>
      <c r="C13" s="108"/>
      <c r="D13" s="108"/>
      <c r="E13" s="108"/>
      <c r="F13" s="116" t="s">
        <v>127</v>
      </c>
      <c r="G13" s="107" t="s">
        <v>128</v>
      </c>
      <c r="H13" s="107" t="s">
        <v>129</v>
      </c>
    </row>
    <row r="14" spans="1:8" ht="19.5" customHeight="1">
      <c r="A14" s="109"/>
      <c r="B14" s="110" t="s">
        <v>130</v>
      </c>
      <c r="C14" s="111"/>
      <c r="D14" s="111"/>
      <c r="E14" s="111"/>
      <c r="F14" s="117"/>
      <c r="G14" s="110" t="s">
        <v>127</v>
      </c>
      <c r="H14" s="117"/>
    </row>
    <row r="15" spans="1:8" ht="19.5" customHeight="1">
      <c r="A15" s="106" t="s">
        <v>121</v>
      </c>
      <c r="B15" s="107" t="s">
        <v>122</v>
      </c>
      <c r="C15" s="106" t="s">
        <v>137</v>
      </c>
      <c r="D15" s="106" t="s">
        <v>123</v>
      </c>
      <c r="E15" s="106">
        <v>1</v>
      </c>
      <c r="F15" s="112" t="s">
        <v>124</v>
      </c>
      <c r="G15" s="112">
        <v>28863</v>
      </c>
      <c r="H15" s="112" t="s">
        <v>125</v>
      </c>
    </row>
    <row r="16" spans="1:8" ht="19.5" customHeight="1">
      <c r="A16" s="106"/>
      <c r="B16" s="113" t="s">
        <v>126</v>
      </c>
      <c r="C16" s="106"/>
      <c r="D16" s="114"/>
      <c r="E16" s="106"/>
      <c r="F16" s="118" t="s">
        <v>127</v>
      </c>
      <c r="G16" s="112" t="s">
        <v>128</v>
      </c>
      <c r="H16" s="112" t="s">
        <v>129</v>
      </c>
    </row>
    <row r="17" spans="1:8" ht="19.5" customHeight="1">
      <c r="A17" s="109"/>
      <c r="B17" s="110" t="s">
        <v>130</v>
      </c>
      <c r="C17" s="109"/>
      <c r="D17" s="109"/>
      <c r="E17" s="109"/>
      <c r="F17" s="119"/>
      <c r="G17" s="115" t="s">
        <v>127</v>
      </c>
      <c r="H17" s="119"/>
    </row>
    <row r="18" spans="1:8" ht="19.5" customHeight="1">
      <c r="A18" s="106" t="s">
        <v>121</v>
      </c>
      <c r="B18" s="107" t="s">
        <v>122</v>
      </c>
      <c r="C18" s="106" t="s">
        <v>138</v>
      </c>
      <c r="D18" s="106" t="s">
        <v>123</v>
      </c>
      <c r="E18" s="106">
        <v>1</v>
      </c>
      <c r="F18" s="112" t="s">
        <v>134</v>
      </c>
      <c r="G18" s="112">
        <v>28863</v>
      </c>
      <c r="H18" s="112" t="s">
        <v>125</v>
      </c>
    </row>
    <row r="19" spans="1:8" ht="19.5" customHeight="1">
      <c r="A19" s="106"/>
      <c r="B19" s="113" t="s">
        <v>126</v>
      </c>
      <c r="C19" s="106"/>
      <c r="D19" s="114"/>
      <c r="E19" s="106"/>
      <c r="F19" s="118" t="s">
        <v>127</v>
      </c>
      <c r="G19" s="112" t="s">
        <v>128</v>
      </c>
      <c r="H19" s="112" t="s">
        <v>129</v>
      </c>
    </row>
    <row r="20" spans="1:8" ht="19.5" customHeight="1">
      <c r="A20" s="109"/>
      <c r="B20" s="110" t="s">
        <v>130</v>
      </c>
      <c r="C20" s="109"/>
      <c r="D20" s="109"/>
      <c r="E20" s="109"/>
      <c r="F20" s="119"/>
      <c r="G20" s="115" t="s">
        <v>127</v>
      </c>
      <c r="H20" s="119"/>
    </row>
    <row r="21" spans="1:8" ht="19.5" customHeight="1">
      <c r="A21" s="104" t="s">
        <v>121</v>
      </c>
      <c r="B21" s="97" t="s">
        <v>122</v>
      </c>
      <c r="C21" s="104" t="s">
        <v>139</v>
      </c>
      <c r="D21" s="104" t="s">
        <v>131</v>
      </c>
      <c r="E21" s="104">
        <v>1</v>
      </c>
      <c r="F21" s="96" t="s">
        <v>124</v>
      </c>
      <c r="G21" s="96">
        <v>28863</v>
      </c>
      <c r="H21" s="96" t="s">
        <v>125</v>
      </c>
    </row>
    <row r="22" spans="1:8" ht="19.5" customHeight="1">
      <c r="A22" s="106"/>
      <c r="B22" s="113" t="s">
        <v>126</v>
      </c>
      <c r="C22" s="106"/>
      <c r="D22" s="114"/>
      <c r="E22" s="106"/>
      <c r="F22" s="118" t="s">
        <v>127</v>
      </c>
      <c r="G22" s="112" t="s">
        <v>128</v>
      </c>
      <c r="H22" s="112" t="s">
        <v>129</v>
      </c>
    </row>
    <row r="23" spans="1:8" ht="19.5" customHeight="1">
      <c r="A23" s="109"/>
      <c r="B23" s="110" t="s">
        <v>130</v>
      </c>
      <c r="C23" s="109"/>
      <c r="D23" s="109"/>
      <c r="E23" s="109"/>
      <c r="F23" s="119"/>
      <c r="G23" s="115" t="s">
        <v>127</v>
      </c>
      <c r="H23" s="119"/>
    </row>
  </sheetData>
  <mergeCells count="29">
    <mergeCell ref="A18:A20"/>
    <mergeCell ref="C18:C20"/>
    <mergeCell ref="D18:D20"/>
    <mergeCell ref="E18:E20"/>
    <mergeCell ref="A21:A23"/>
    <mergeCell ref="C21:C23"/>
    <mergeCell ref="D21:D23"/>
    <mergeCell ref="E21:E23"/>
    <mergeCell ref="A12:A14"/>
    <mergeCell ref="C12:C14"/>
    <mergeCell ref="D12:D14"/>
    <mergeCell ref="E12:E14"/>
    <mergeCell ref="A15:A17"/>
    <mergeCell ref="C15:C17"/>
    <mergeCell ref="D15:D17"/>
    <mergeCell ref="E15:E17"/>
    <mergeCell ref="A6:A8"/>
    <mergeCell ref="C6:C8"/>
    <mergeCell ref="D6:D8"/>
    <mergeCell ref="E6:E8"/>
    <mergeCell ref="A9:A11"/>
    <mergeCell ref="C9:C11"/>
    <mergeCell ref="D9:D11"/>
    <mergeCell ref="E9:E11"/>
    <mergeCell ref="A1:H1"/>
    <mergeCell ref="A3:A5"/>
    <mergeCell ref="C3:C5"/>
    <mergeCell ref="D3:D5"/>
    <mergeCell ref="E3:E5"/>
  </mergeCells>
  <pageMargins left="0.70078740157480324" right="0.70078740157480324" top="0.75196850393700787" bottom="0.75196850393700787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H11" sqref="H11"/>
    </sheetView>
  </sheetViews>
  <sheetFormatPr defaultRowHeight="12.75"/>
  <cols>
    <col min="1" max="1" width="22.28515625" customWidth="1"/>
    <col min="2" max="2" width="22.140625" customWidth="1"/>
    <col min="3" max="3" width="13.28515625" customWidth="1"/>
    <col min="4" max="4" width="30.7109375" customWidth="1"/>
    <col min="8" max="8" width="26.7109375" customWidth="1"/>
  </cols>
  <sheetData>
    <row r="1" spans="1:8" ht="23.1" customHeight="1">
      <c r="A1" s="72" t="s">
        <v>140</v>
      </c>
      <c r="B1" s="73"/>
      <c r="C1" s="73"/>
      <c r="D1" s="73"/>
      <c r="E1" s="73"/>
      <c r="F1" s="73"/>
      <c r="G1" s="73"/>
      <c r="H1" s="73"/>
    </row>
    <row r="2" spans="1:8" ht="63">
      <c r="A2" s="74" t="s">
        <v>29</v>
      </c>
      <c r="B2" s="75" t="s">
        <v>30</v>
      </c>
      <c r="C2" s="76" t="s">
        <v>31</v>
      </c>
      <c r="D2" s="76" t="s">
        <v>32</v>
      </c>
      <c r="E2" s="76" t="s">
        <v>33</v>
      </c>
      <c r="F2" s="76" t="s">
        <v>34</v>
      </c>
      <c r="G2" s="91" t="s">
        <v>35</v>
      </c>
      <c r="H2" s="76" t="s">
        <v>36</v>
      </c>
    </row>
    <row r="3" spans="1:8" ht="15.75">
      <c r="A3" s="74"/>
      <c r="B3" s="74"/>
      <c r="C3" s="88"/>
      <c r="D3" s="88"/>
      <c r="E3" s="88"/>
      <c r="F3" s="92"/>
      <c r="G3" s="89"/>
      <c r="H3" s="88"/>
    </row>
    <row r="4" spans="1:8" ht="89.25" customHeight="1">
      <c r="A4" s="74" t="s">
        <v>141</v>
      </c>
      <c r="B4" s="74" t="s">
        <v>142</v>
      </c>
      <c r="C4" s="74" t="s">
        <v>13</v>
      </c>
      <c r="D4" s="74" t="s">
        <v>253</v>
      </c>
      <c r="E4" s="92">
        <v>2</v>
      </c>
      <c r="F4" s="74" t="s">
        <v>144</v>
      </c>
      <c r="G4" s="74" t="s">
        <v>145</v>
      </c>
      <c r="H4" s="74" t="s">
        <v>146</v>
      </c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workbookViewId="0">
      <selection activeCell="N4" sqref="N4"/>
    </sheetView>
  </sheetViews>
  <sheetFormatPr defaultRowHeight="12.75"/>
  <cols>
    <col min="1" max="1" width="24.5703125" customWidth="1"/>
    <col min="2" max="2" width="14.42578125" customWidth="1"/>
    <col min="3" max="3" width="22.28515625" customWidth="1"/>
    <col min="4" max="4" width="30.85546875" customWidth="1"/>
    <col min="5" max="5" width="10.28515625" customWidth="1"/>
    <col min="7" max="7" width="11.85546875" customWidth="1"/>
    <col min="8" max="8" width="26" customWidth="1"/>
  </cols>
  <sheetData>
    <row r="1" spans="1:8" ht="22.5" customHeight="1">
      <c r="A1" s="72" t="s">
        <v>147</v>
      </c>
      <c r="B1" s="73"/>
      <c r="C1" s="73"/>
      <c r="D1" s="73"/>
      <c r="E1" s="73"/>
      <c r="F1" s="73"/>
      <c r="G1" s="73"/>
      <c r="H1" s="73"/>
    </row>
    <row r="2" spans="1:8" ht="47.25">
      <c r="A2" s="74" t="s">
        <v>29</v>
      </c>
      <c r="B2" s="75" t="s">
        <v>30</v>
      </c>
      <c r="C2" s="76" t="s">
        <v>31</v>
      </c>
      <c r="D2" s="76" t="s">
        <v>32</v>
      </c>
      <c r="E2" s="76" t="s">
        <v>33</v>
      </c>
      <c r="F2" s="76" t="s">
        <v>34</v>
      </c>
      <c r="G2" s="77" t="s">
        <v>35</v>
      </c>
      <c r="H2" s="76" t="s">
        <v>36</v>
      </c>
    </row>
    <row r="3" spans="1:8" ht="79.5" customHeight="1">
      <c r="A3" s="74" t="s">
        <v>148</v>
      </c>
      <c r="B3" s="74" t="s">
        <v>149</v>
      </c>
      <c r="C3" s="99" t="s">
        <v>150</v>
      </c>
      <c r="D3" s="99" t="s">
        <v>151</v>
      </c>
      <c r="E3" s="120">
        <v>0.5</v>
      </c>
      <c r="F3" s="92" t="s">
        <v>152</v>
      </c>
      <c r="G3" s="122" t="s">
        <v>153</v>
      </c>
      <c r="H3" s="88" t="s">
        <v>154</v>
      </c>
    </row>
    <row r="4" spans="1:8" ht="78.75">
      <c r="A4" s="74" t="s">
        <v>148</v>
      </c>
      <c r="B4" s="74" t="s">
        <v>149</v>
      </c>
      <c r="C4" s="97" t="s">
        <v>113</v>
      </c>
      <c r="D4" s="121" t="s">
        <v>155</v>
      </c>
      <c r="E4" s="120" t="s">
        <v>156</v>
      </c>
      <c r="F4" s="87" t="s">
        <v>116</v>
      </c>
      <c r="G4" s="121" t="s">
        <v>157</v>
      </c>
      <c r="H4" s="88" t="s">
        <v>154</v>
      </c>
    </row>
    <row r="5" spans="1:8" ht="69.75" customHeight="1">
      <c r="A5" s="74" t="s">
        <v>148</v>
      </c>
      <c r="B5" s="74" t="s">
        <v>149</v>
      </c>
      <c r="C5" s="123" t="s">
        <v>158</v>
      </c>
      <c r="D5" s="123" t="s">
        <v>46</v>
      </c>
      <c r="E5" s="123">
        <v>1.7</v>
      </c>
      <c r="F5" s="113" t="s">
        <v>159</v>
      </c>
      <c r="G5" s="74" t="s">
        <v>160</v>
      </c>
      <c r="H5" s="88" t="s">
        <v>154</v>
      </c>
    </row>
    <row r="6" spans="1:8" ht="124.5" customHeight="1">
      <c r="A6" s="74" t="s">
        <v>148</v>
      </c>
      <c r="B6" s="74" t="s">
        <v>149</v>
      </c>
      <c r="C6" s="74" t="s">
        <v>161</v>
      </c>
      <c r="D6" s="88" t="s">
        <v>85</v>
      </c>
      <c r="E6" s="123" t="s">
        <v>162</v>
      </c>
      <c r="F6" s="87" t="s">
        <v>116</v>
      </c>
      <c r="G6" s="74" t="s">
        <v>163</v>
      </c>
      <c r="H6" s="88" t="s">
        <v>154</v>
      </c>
    </row>
  </sheetData>
  <mergeCells count="1">
    <mergeCell ref="A1:H1"/>
  </mergeCells>
  <pageMargins left="0.70078740157480324" right="0.70078740157480324" top="0.75196850393700776" bottom="0.75196850393700776" header="0.3" footer="0.3"/>
  <pageSetup paperSize="9" scale="92" orientation="landscape" useFirstPageNumber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K6" sqref="K6"/>
    </sheetView>
  </sheetViews>
  <sheetFormatPr defaultRowHeight="12.75"/>
  <cols>
    <col min="1" max="1" width="22.140625" customWidth="1"/>
    <col min="2" max="2" width="18" customWidth="1"/>
    <col min="3" max="3" width="16" customWidth="1"/>
    <col min="4" max="4" width="41.7109375" customWidth="1"/>
    <col min="5" max="5" width="11.85546875" customWidth="1"/>
    <col min="6" max="6" width="18.42578125" customWidth="1"/>
    <col min="7" max="7" width="13" customWidth="1"/>
    <col min="8" max="8" width="21.42578125" customWidth="1"/>
  </cols>
  <sheetData>
    <row r="1" spans="1:8" ht="23.1" customHeight="1">
      <c r="A1" s="72" t="s">
        <v>164</v>
      </c>
      <c r="B1" s="73"/>
      <c r="C1" s="73"/>
      <c r="D1" s="73"/>
      <c r="E1" s="73"/>
      <c r="F1" s="73"/>
      <c r="G1" s="73"/>
      <c r="H1" s="73"/>
    </row>
    <row r="2" spans="1:8" ht="63">
      <c r="A2" s="74" t="s">
        <v>29</v>
      </c>
      <c r="B2" s="75" t="s">
        <v>30</v>
      </c>
      <c r="C2" s="76" t="s">
        <v>31</v>
      </c>
      <c r="D2" s="76" t="s">
        <v>32</v>
      </c>
      <c r="E2" s="76" t="s">
        <v>33</v>
      </c>
      <c r="F2" s="76" t="s">
        <v>34</v>
      </c>
      <c r="G2" s="77" t="s">
        <v>35</v>
      </c>
      <c r="H2" s="76" t="s">
        <v>36</v>
      </c>
    </row>
    <row r="3" spans="1:8" ht="72.75" customHeight="1">
      <c r="A3" s="74" t="s">
        <v>165</v>
      </c>
      <c r="B3" s="74" t="s">
        <v>166</v>
      </c>
      <c r="C3" s="88" t="s">
        <v>108</v>
      </c>
      <c r="D3" s="88" t="s">
        <v>167</v>
      </c>
      <c r="E3" s="88">
        <v>1</v>
      </c>
      <c r="F3" s="74" t="s">
        <v>168</v>
      </c>
      <c r="G3" s="79">
        <v>33660</v>
      </c>
      <c r="H3" s="88" t="s">
        <v>169</v>
      </c>
    </row>
    <row r="4" spans="1:8" ht="132" customHeight="1">
      <c r="A4" s="74" t="s">
        <v>165</v>
      </c>
      <c r="B4" s="74" t="s">
        <v>166</v>
      </c>
      <c r="C4" s="88" t="s">
        <v>170</v>
      </c>
      <c r="D4" s="88" t="s">
        <v>171</v>
      </c>
      <c r="E4" s="88">
        <v>1</v>
      </c>
      <c r="F4" s="123" t="s">
        <v>172</v>
      </c>
      <c r="G4" s="79">
        <v>33660</v>
      </c>
      <c r="H4" s="88" t="s">
        <v>169</v>
      </c>
    </row>
    <row r="5" spans="1:8" ht="141.75">
      <c r="A5" s="74" t="s">
        <v>165</v>
      </c>
      <c r="B5" s="74" t="s">
        <v>166</v>
      </c>
      <c r="C5" s="113" t="s">
        <v>170</v>
      </c>
      <c r="D5" s="88" t="s">
        <v>171</v>
      </c>
      <c r="E5" s="113">
        <v>0.5</v>
      </c>
      <c r="F5" s="123" t="s">
        <v>173</v>
      </c>
      <c r="G5" s="78">
        <v>16830</v>
      </c>
      <c r="H5" s="88" t="s">
        <v>169</v>
      </c>
    </row>
    <row r="6" spans="1:8" ht="67.5" customHeight="1">
      <c r="A6" s="74" t="s">
        <v>165</v>
      </c>
      <c r="B6" s="74" t="s">
        <v>166</v>
      </c>
      <c r="C6" s="88" t="s">
        <v>174</v>
      </c>
      <c r="D6" s="88" t="s">
        <v>167</v>
      </c>
      <c r="E6" s="88">
        <v>1</v>
      </c>
      <c r="F6" s="74" t="s">
        <v>168</v>
      </c>
      <c r="G6" s="79">
        <v>33600</v>
      </c>
      <c r="H6" s="88" t="s">
        <v>169</v>
      </c>
    </row>
    <row r="7" spans="1:8" ht="78.75">
      <c r="A7" s="74" t="s">
        <v>165</v>
      </c>
      <c r="B7" s="74" t="s">
        <v>166</v>
      </c>
      <c r="C7" s="88" t="s">
        <v>113</v>
      </c>
      <c r="D7" s="88" t="s">
        <v>175</v>
      </c>
      <c r="E7" s="88">
        <v>1</v>
      </c>
      <c r="F7" s="74" t="s">
        <v>168</v>
      </c>
      <c r="G7" s="79">
        <v>33600</v>
      </c>
      <c r="H7" s="88" t="s">
        <v>176</v>
      </c>
    </row>
  </sheetData>
  <autoFilter ref="A1:H5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N4" sqref="N4"/>
    </sheetView>
  </sheetViews>
  <sheetFormatPr defaultRowHeight="12.75"/>
  <cols>
    <col min="1" max="1" width="21" customWidth="1"/>
    <col min="2" max="2" width="19.7109375" customWidth="1"/>
    <col min="3" max="3" width="17.85546875" customWidth="1"/>
    <col min="4" max="4" width="36.140625" customWidth="1"/>
    <col min="5" max="5" width="15.85546875" customWidth="1"/>
    <col min="6" max="6" width="21.5703125" customWidth="1"/>
    <col min="7" max="7" width="21.28515625" customWidth="1"/>
    <col min="8" max="8" width="27" customWidth="1"/>
  </cols>
  <sheetData>
    <row r="1" spans="1:8" ht="21.6" customHeight="1">
      <c r="A1" s="81" t="s">
        <v>177</v>
      </c>
      <c r="B1" s="82"/>
      <c r="C1" s="82"/>
      <c r="D1" s="82"/>
      <c r="E1" s="82"/>
      <c r="F1" s="82"/>
      <c r="G1" s="82"/>
      <c r="H1" s="82"/>
    </row>
    <row r="2" spans="1:8" ht="31.5">
      <c r="A2" s="74" t="s">
        <v>29</v>
      </c>
      <c r="B2" s="75" t="s">
        <v>30</v>
      </c>
      <c r="C2" s="76" t="s">
        <v>31</v>
      </c>
      <c r="D2" s="76" t="s">
        <v>32</v>
      </c>
      <c r="E2" s="76" t="s">
        <v>33</v>
      </c>
      <c r="F2" s="76" t="s">
        <v>34</v>
      </c>
      <c r="G2" s="91" t="s">
        <v>35</v>
      </c>
      <c r="H2" s="76" t="s">
        <v>36</v>
      </c>
    </row>
    <row r="3" spans="1:8" ht="80.25" customHeight="1">
      <c r="A3" s="74" t="s">
        <v>178</v>
      </c>
      <c r="B3" s="74" t="s">
        <v>179</v>
      </c>
      <c r="C3" s="88" t="s">
        <v>158</v>
      </c>
      <c r="D3" s="88" t="s">
        <v>180</v>
      </c>
      <c r="E3" s="88">
        <v>0.83</v>
      </c>
      <c r="F3" s="74" t="s">
        <v>181</v>
      </c>
      <c r="G3" s="89" t="s">
        <v>182</v>
      </c>
      <c r="H3" s="88" t="s">
        <v>183</v>
      </c>
    </row>
    <row r="4" spans="1:8" s="54" customFormat="1" ht="174.75" customHeight="1">
      <c r="A4" s="74" t="s">
        <v>178</v>
      </c>
      <c r="B4" s="74" t="s">
        <v>179</v>
      </c>
      <c r="C4" s="74" t="s">
        <v>184</v>
      </c>
      <c r="D4" s="74" t="s">
        <v>185</v>
      </c>
      <c r="E4" s="92">
        <v>1</v>
      </c>
      <c r="F4" s="74" t="s">
        <v>186</v>
      </c>
      <c r="G4" s="89" t="s">
        <v>187</v>
      </c>
      <c r="H4" s="74" t="s">
        <v>183</v>
      </c>
    </row>
    <row r="5" spans="1:8" ht="126.75" customHeight="1">
      <c r="A5" s="74" t="s">
        <v>178</v>
      </c>
      <c r="B5" s="74" t="s">
        <v>179</v>
      </c>
      <c r="C5" s="74" t="s">
        <v>6</v>
      </c>
      <c r="D5" s="74" t="s">
        <v>188</v>
      </c>
      <c r="E5" s="92">
        <v>1</v>
      </c>
      <c r="F5" s="74" t="s">
        <v>189</v>
      </c>
      <c r="G5" s="74" t="s">
        <v>190</v>
      </c>
      <c r="H5" s="74" t="s">
        <v>183</v>
      </c>
    </row>
    <row r="6" spans="1:8" ht="78.75">
      <c r="A6" s="74" t="s">
        <v>178</v>
      </c>
      <c r="B6" s="74" t="s">
        <v>179</v>
      </c>
      <c r="C6" s="87" t="s">
        <v>191</v>
      </c>
      <c r="D6" s="74" t="s">
        <v>192</v>
      </c>
      <c r="E6" s="92" t="s">
        <v>193</v>
      </c>
      <c r="F6" s="74" t="s">
        <v>194</v>
      </c>
      <c r="G6" s="74" t="s">
        <v>195</v>
      </c>
      <c r="H6" s="74" t="s">
        <v>183</v>
      </c>
    </row>
    <row r="7" spans="1:8" ht="78.75">
      <c r="A7" s="74" t="s">
        <v>178</v>
      </c>
      <c r="B7" s="74" t="s">
        <v>179</v>
      </c>
      <c r="C7" s="74" t="s">
        <v>196</v>
      </c>
      <c r="D7" s="74" t="s">
        <v>192</v>
      </c>
      <c r="E7" s="74">
        <v>0.75</v>
      </c>
      <c r="F7" s="74" t="s">
        <v>194</v>
      </c>
      <c r="G7" s="74" t="s">
        <v>195</v>
      </c>
      <c r="H7" s="74" t="s">
        <v>183</v>
      </c>
    </row>
    <row r="8" spans="1:8" ht="78.75">
      <c r="A8" s="74" t="s">
        <v>178</v>
      </c>
      <c r="B8" s="74" t="s">
        <v>179</v>
      </c>
      <c r="C8" s="74" t="s">
        <v>73</v>
      </c>
      <c r="D8" s="74" t="s">
        <v>192</v>
      </c>
      <c r="E8" s="74">
        <v>0.5</v>
      </c>
      <c r="F8" s="74" t="s">
        <v>197</v>
      </c>
      <c r="G8" s="74" t="s">
        <v>198</v>
      </c>
      <c r="H8" s="74" t="s">
        <v>183</v>
      </c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H16" sqref="H16"/>
    </sheetView>
  </sheetViews>
  <sheetFormatPr defaultRowHeight="12.75"/>
  <cols>
    <col min="1" max="1" width="22.28515625" customWidth="1"/>
    <col min="2" max="2" width="22.5703125" customWidth="1"/>
    <col min="3" max="3" width="18.28515625" customWidth="1"/>
    <col min="4" max="4" width="22.28515625" customWidth="1"/>
    <col min="6" max="6" width="19" customWidth="1"/>
    <col min="7" max="7" width="10.5703125" customWidth="1"/>
    <col min="8" max="8" width="26.7109375" customWidth="1"/>
  </cols>
  <sheetData>
    <row r="1" spans="1:8" ht="21.6" customHeight="1">
      <c r="A1" s="72" t="s">
        <v>199</v>
      </c>
      <c r="B1" s="73"/>
      <c r="C1" s="73"/>
      <c r="D1" s="73"/>
      <c r="E1" s="73"/>
      <c r="F1" s="73"/>
      <c r="G1" s="73"/>
      <c r="H1" s="73"/>
    </row>
    <row r="2" spans="1:8" ht="47.25">
      <c r="A2" s="74" t="s">
        <v>29</v>
      </c>
      <c r="B2" s="75" t="s">
        <v>30</v>
      </c>
      <c r="C2" s="76" t="s">
        <v>31</v>
      </c>
      <c r="D2" s="76" t="s">
        <v>32</v>
      </c>
      <c r="E2" s="76" t="s">
        <v>33</v>
      </c>
      <c r="F2" s="76" t="s">
        <v>34</v>
      </c>
      <c r="G2" s="91" t="s">
        <v>35</v>
      </c>
      <c r="H2" s="76" t="s">
        <v>36</v>
      </c>
    </row>
    <row r="3" spans="1:8" ht="141.75">
      <c r="A3" s="74" t="s">
        <v>200</v>
      </c>
      <c r="B3" s="74" t="s">
        <v>201</v>
      </c>
      <c r="C3" s="88" t="s">
        <v>13</v>
      </c>
      <c r="D3" s="88" t="s">
        <v>202</v>
      </c>
      <c r="E3" s="88">
        <v>4</v>
      </c>
      <c r="F3" s="74" t="s">
        <v>203</v>
      </c>
      <c r="G3" s="74">
        <v>33660</v>
      </c>
      <c r="H3" s="88" t="s">
        <v>204</v>
      </c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A7" workbookViewId="0">
      <selection activeCell="N3" sqref="N3"/>
    </sheetView>
  </sheetViews>
  <sheetFormatPr defaultRowHeight="12.75"/>
  <cols>
    <col min="1" max="1" width="24.140625" customWidth="1"/>
    <col min="2" max="2" width="27.140625" customWidth="1"/>
    <col min="3" max="3" width="20.85546875" customWidth="1"/>
    <col min="4" max="4" width="32.28515625" customWidth="1"/>
    <col min="5" max="5" width="12.7109375" customWidth="1"/>
    <col min="6" max="6" width="12.85546875" customWidth="1"/>
    <col min="7" max="7" width="16.140625" customWidth="1"/>
    <col min="8" max="8" width="27.42578125" customWidth="1"/>
  </cols>
  <sheetData>
    <row r="1" spans="1:12" ht="18.600000000000001" customHeight="1">
      <c r="A1" s="81" t="s">
        <v>205</v>
      </c>
      <c r="B1" s="82"/>
      <c r="C1" s="82"/>
      <c r="D1" s="82"/>
      <c r="E1" s="82"/>
      <c r="F1" s="82"/>
      <c r="G1" s="82"/>
      <c r="H1" s="82"/>
    </row>
    <row r="2" spans="1:12" ht="43.5" customHeight="1">
      <c r="A2" s="74" t="s">
        <v>29</v>
      </c>
      <c r="B2" s="93" t="s">
        <v>30</v>
      </c>
      <c r="C2" s="74" t="s">
        <v>206</v>
      </c>
      <c r="D2" s="74" t="s">
        <v>207</v>
      </c>
      <c r="E2" s="74" t="s">
        <v>33</v>
      </c>
      <c r="F2" s="74" t="s">
        <v>34</v>
      </c>
      <c r="G2" s="74" t="s">
        <v>35</v>
      </c>
      <c r="H2" s="133" t="s">
        <v>36</v>
      </c>
    </row>
    <row r="3" spans="1:12" ht="114.75" customHeight="1">
      <c r="A3" s="93" t="s">
        <v>208</v>
      </c>
      <c r="B3" s="129" t="s">
        <v>209</v>
      </c>
      <c r="C3" s="74" t="s">
        <v>14</v>
      </c>
      <c r="D3" s="124" t="s">
        <v>210</v>
      </c>
      <c r="E3" s="83">
        <v>1</v>
      </c>
      <c r="F3" s="74" t="s">
        <v>211</v>
      </c>
      <c r="G3" s="98" t="s">
        <v>117</v>
      </c>
      <c r="H3" s="125" t="s">
        <v>212</v>
      </c>
      <c r="L3" s="54"/>
    </row>
    <row r="4" spans="1:12" ht="90" customHeight="1">
      <c r="A4" s="134" t="s">
        <v>208</v>
      </c>
      <c r="B4" s="129" t="s">
        <v>209</v>
      </c>
      <c r="C4" s="74" t="s">
        <v>20</v>
      </c>
      <c r="D4" s="124" t="s">
        <v>210</v>
      </c>
      <c r="E4" s="74">
        <v>1</v>
      </c>
      <c r="F4" s="74" t="s">
        <v>211</v>
      </c>
      <c r="G4" s="98" t="s">
        <v>117</v>
      </c>
      <c r="H4" s="125" t="s">
        <v>212</v>
      </c>
    </row>
    <row r="5" spans="1:12" ht="89.25" customHeight="1">
      <c r="A5" s="93" t="s">
        <v>208</v>
      </c>
      <c r="B5" s="129" t="s">
        <v>209</v>
      </c>
      <c r="C5" s="99" t="s">
        <v>21</v>
      </c>
      <c r="D5" s="124" t="s">
        <v>210</v>
      </c>
      <c r="E5" s="74">
        <v>1</v>
      </c>
      <c r="F5" s="74" t="s">
        <v>211</v>
      </c>
      <c r="G5" s="98" t="s">
        <v>117</v>
      </c>
      <c r="H5" s="125" t="s">
        <v>212</v>
      </c>
    </row>
    <row r="6" spans="1:12" ht="86.25" customHeight="1">
      <c r="A6" s="134" t="s">
        <v>208</v>
      </c>
      <c r="B6" s="129" t="s">
        <v>209</v>
      </c>
      <c r="C6" s="99" t="s">
        <v>23</v>
      </c>
      <c r="D6" s="124" t="s">
        <v>210</v>
      </c>
      <c r="E6" s="100">
        <v>1</v>
      </c>
      <c r="F6" s="74" t="s">
        <v>211</v>
      </c>
      <c r="G6" s="98" t="s">
        <v>117</v>
      </c>
      <c r="H6" s="126" t="s">
        <v>212</v>
      </c>
    </row>
    <row r="7" spans="1:12" ht="121.5" customHeight="1">
      <c r="A7" s="100" t="s">
        <v>208</v>
      </c>
      <c r="B7" s="129" t="s">
        <v>209</v>
      </c>
      <c r="C7" s="127" t="s">
        <v>57</v>
      </c>
      <c r="D7" s="128" t="s">
        <v>213</v>
      </c>
      <c r="E7" s="129">
        <v>1</v>
      </c>
      <c r="F7" s="132" t="s">
        <v>214</v>
      </c>
      <c r="G7" s="130" t="s">
        <v>215</v>
      </c>
      <c r="H7" s="131" t="s">
        <v>212</v>
      </c>
    </row>
    <row r="8" spans="1:12">
      <c r="A8" s="54"/>
      <c r="B8" s="54"/>
      <c r="C8" s="54"/>
      <c r="D8" s="54"/>
      <c r="E8" s="54"/>
      <c r="F8" s="54"/>
      <c r="G8" s="54"/>
      <c r="H8" s="54"/>
    </row>
  </sheetData>
  <mergeCells count="1">
    <mergeCell ref="A1:H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H24" sqref="H23:H24"/>
    </sheetView>
  </sheetViews>
  <sheetFormatPr defaultRowHeight="12.75"/>
  <cols>
    <col min="1" max="1" width="23.7109375" customWidth="1"/>
    <col min="2" max="2" width="25.7109375" customWidth="1"/>
    <col min="3" max="3" width="17.7109375" customWidth="1"/>
    <col min="4" max="4" width="21.28515625" customWidth="1"/>
    <col min="8" max="8" width="22.28515625" customWidth="1"/>
  </cols>
  <sheetData>
    <row r="1" spans="1:8" ht="27" customHeight="1">
      <c r="A1" s="136" t="s">
        <v>216</v>
      </c>
      <c r="B1" s="73"/>
      <c r="C1" s="73"/>
      <c r="D1" s="73"/>
      <c r="E1" s="73"/>
      <c r="F1" s="73"/>
      <c r="G1" s="73"/>
      <c r="H1" s="73"/>
    </row>
    <row r="2" spans="1:8" ht="63">
      <c r="A2" s="91" t="s">
        <v>29</v>
      </c>
      <c r="B2" s="91" t="s">
        <v>30</v>
      </c>
      <c r="C2" s="91" t="s">
        <v>31</v>
      </c>
      <c r="D2" s="91" t="s">
        <v>32</v>
      </c>
      <c r="E2" s="91" t="s">
        <v>33</v>
      </c>
      <c r="F2" s="91" t="s">
        <v>34</v>
      </c>
      <c r="G2" s="91" t="s">
        <v>35</v>
      </c>
      <c r="H2" s="91" t="s">
        <v>36</v>
      </c>
    </row>
    <row r="3" spans="1:8" ht="63">
      <c r="A3" s="91" t="s">
        <v>254</v>
      </c>
      <c r="B3" s="91" t="s">
        <v>217</v>
      </c>
      <c r="C3" s="84" t="s">
        <v>79</v>
      </c>
      <c r="D3" s="84"/>
      <c r="E3" s="84"/>
      <c r="F3" s="84"/>
      <c r="G3" s="84"/>
      <c r="H3" s="84" t="s">
        <v>218</v>
      </c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G25" sqref="G25"/>
    </sheetView>
  </sheetViews>
  <sheetFormatPr defaultRowHeight="12.75"/>
  <cols>
    <col min="1" max="1" width="20.5703125" customWidth="1"/>
    <col min="2" max="2" width="22.28515625" customWidth="1"/>
    <col min="3" max="3" width="11.28515625" customWidth="1"/>
    <col min="4" max="4" width="15.140625" customWidth="1"/>
    <col min="8" max="8" width="27" customWidth="1"/>
  </cols>
  <sheetData>
    <row r="1" spans="1:8" ht="17.100000000000001" customHeight="1">
      <c r="A1" s="72" t="s">
        <v>219</v>
      </c>
      <c r="B1" s="73"/>
      <c r="C1" s="73"/>
      <c r="D1" s="73"/>
      <c r="E1" s="73"/>
      <c r="F1" s="73"/>
      <c r="G1" s="73"/>
      <c r="H1" s="73"/>
    </row>
    <row r="2" spans="1:8" ht="63">
      <c r="A2" s="74" t="s">
        <v>29</v>
      </c>
      <c r="B2" s="75" t="s">
        <v>30</v>
      </c>
      <c r="C2" s="76" t="s">
        <v>31</v>
      </c>
      <c r="D2" s="76" t="s">
        <v>32</v>
      </c>
      <c r="E2" s="76" t="s">
        <v>33</v>
      </c>
      <c r="F2" s="76" t="s">
        <v>34</v>
      </c>
      <c r="G2" s="91" t="s">
        <v>35</v>
      </c>
      <c r="H2" s="76" t="s">
        <v>36</v>
      </c>
    </row>
    <row r="3" spans="1:8" ht="47.25">
      <c r="A3" s="74" t="s">
        <v>220</v>
      </c>
      <c r="B3" s="74" t="s">
        <v>221</v>
      </c>
      <c r="C3" s="88" t="s">
        <v>96</v>
      </c>
      <c r="D3" s="88" t="s">
        <v>222</v>
      </c>
      <c r="E3" s="88" t="s">
        <v>222</v>
      </c>
      <c r="F3" s="92" t="s">
        <v>222</v>
      </c>
      <c r="G3" s="89" t="s">
        <v>222</v>
      </c>
      <c r="H3" s="88" t="s">
        <v>223</v>
      </c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E11" sqref="E11"/>
    </sheetView>
  </sheetViews>
  <sheetFormatPr defaultRowHeight="12.75"/>
  <cols>
    <col min="1" max="1" width="23.42578125" customWidth="1"/>
    <col min="2" max="2" width="13.42578125" customWidth="1"/>
    <col min="3" max="3" width="17.28515625" customWidth="1"/>
    <col min="4" max="4" width="20.42578125" customWidth="1"/>
    <col min="5" max="5" width="12.42578125" customWidth="1"/>
    <col min="6" max="6" width="11.7109375" customWidth="1"/>
    <col min="7" max="7" width="14.85546875" customWidth="1"/>
    <col min="8" max="8" width="16.85546875" customWidth="1"/>
  </cols>
  <sheetData>
    <row r="1" spans="1:8" ht="19.5" customHeight="1">
      <c r="A1" s="72" t="s">
        <v>224</v>
      </c>
      <c r="B1" s="73"/>
      <c r="C1" s="73"/>
      <c r="D1" s="73"/>
      <c r="E1" s="73"/>
      <c r="F1" s="73"/>
      <c r="G1" s="73"/>
      <c r="H1" s="73"/>
    </row>
    <row r="2" spans="1:8" ht="63">
      <c r="A2" s="74" t="s">
        <v>29</v>
      </c>
      <c r="B2" s="75" t="s">
        <v>30</v>
      </c>
      <c r="C2" s="76" t="s">
        <v>31</v>
      </c>
      <c r="D2" s="77" t="s">
        <v>32</v>
      </c>
      <c r="E2" s="76" t="s">
        <v>33</v>
      </c>
      <c r="F2" s="76" t="s">
        <v>34</v>
      </c>
      <c r="G2" s="77" t="s">
        <v>35</v>
      </c>
      <c r="H2" s="76" t="s">
        <v>36</v>
      </c>
    </row>
    <row r="3" spans="1:8" ht="126">
      <c r="A3" s="74" t="s">
        <v>225</v>
      </c>
      <c r="B3" s="74" t="s">
        <v>255</v>
      </c>
      <c r="C3" s="137" t="s">
        <v>226</v>
      </c>
      <c r="D3" s="84" t="s">
        <v>227</v>
      </c>
      <c r="E3" s="124">
        <v>1.25</v>
      </c>
      <c r="F3" s="74" t="s">
        <v>228</v>
      </c>
      <c r="G3" s="79">
        <v>33660.6</v>
      </c>
      <c r="H3" s="88" t="s">
        <v>229</v>
      </c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N4" sqref="N4"/>
    </sheetView>
  </sheetViews>
  <sheetFormatPr defaultRowHeight="12.75"/>
  <cols>
    <col min="1" max="1" width="20.42578125" customWidth="1"/>
    <col min="2" max="2" width="11.7109375" customWidth="1"/>
    <col min="3" max="3" width="15" customWidth="1"/>
    <col min="4" max="4" width="21.28515625" customWidth="1"/>
    <col min="5" max="5" width="11.140625" customWidth="1"/>
    <col min="6" max="6" width="13.140625" customWidth="1"/>
    <col min="7" max="7" width="13.85546875" customWidth="1"/>
    <col min="8" max="8" width="25.85546875" customWidth="1"/>
  </cols>
  <sheetData>
    <row r="1" spans="1:8" ht="14.45" customHeight="1">
      <c r="A1" s="72" t="s">
        <v>230</v>
      </c>
      <c r="B1" s="73"/>
      <c r="C1" s="73"/>
      <c r="D1" s="73"/>
      <c r="E1" s="73"/>
      <c r="F1" s="73"/>
      <c r="G1" s="73"/>
      <c r="H1" s="73"/>
    </row>
    <row r="2" spans="1:8" ht="47.25">
      <c r="A2" s="93" t="s">
        <v>29</v>
      </c>
      <c r="B2" s="141" t="s">
        <v>30</v>
      </c>
      <c r="C2" s="77" t="s">
        <v>31</v>
      </c>
      <c r="D2" s="77" t="s">
        <v>32</v>
      </c>
      <c r="E2" s="77" t="s">
        <v>33</v>
      </c>
      <c r="F2" s="77" t="s">
        <v>34</v>
      </c>
      <c r="G2" s="77" t="s">
        <v>35</v>
      </c>
      <c r="H2" s="77" t="s">
        <v>36</v>
      </c>
    </row>
    <row r="3" spans="1:8" ht="141.75">
      <c r="A3" s="101" t="s">
        <v>231</v>
      </c>
      <c r="B3" s="101" t="s">
        <v>232</v>
      </c>
      <c r="C3" s="138" t="s">
        <v>233</v>
      </c>
      <c r="D3" s="91" t="s">
        <v>234</v>
      </c>
      <c r="E3" s="138">
        <v>0.5</v>
      </c>
      <c r="F3" s="139" t="s">
        <v>235</v>
      </c>
      <c r="G3" s="138" t="s">
        <v>236</v>
      </c>
      <c r="H3" s="101" t="s">
        <v>237</v>
      </c>
    </row>
    <row r="4" spans="1:8" ht="110.25">
      <c r="A4" s="101"/>
      <c r="B4" s="101"/>
      <c r="C4" s="91" t="s">
        <v>113</v>
      </c>
      <c r="D4" s="91" t="s">
        <v>238</v>
      </c>
      <c r="E4" s="138">
        <v>1</v>
      </c>
      <c r="F4" s="142" t="s">
        <v>239</v>
      </c>
      <c r="G4" s="140" t="s">
        <v>145</v>
      </c>
      <c r="H4" s="101"/>
    </row>
  </sheetData>
  <mergeCells count="4">
    <mergeCell ref="A1:H1"/>
    <mergeCell ref="A3:A4"/>
    <mergeCell ref="B3:B4"/>
    <mergeCell ref="H3:H4"/>
  </mergeCells>
  <pageMargins left="0.70078740157480324" right="0.70078740157480324" top="0.75196850393700787" bottom="0.75196850393700787" header="0.3" footer="0.3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3"/>
  <sheetViews>
    <sheetView workbookViewId="0">
      <selection activeCell="N5" sqref="N5"/>
    </sheetView>
  </sheetViews>
  <sheetFormatPr defaultRowHeight="12.75"/>
  <cols>
    <col min="1" max="1" width="32.85546875" customWidth="1"/>
    <col min="2" max="2" width="22.5703125" customWidth="1"/>
    <col min="3" max="3" width="21.7109375" customWidth="1"/>
    <col min="4" max="4" width="20.7109375" customWidth="1"/>
    <col min="8" max="8" width="28.7109375" customWidth="1"/>
  </cols>
  <sheetData>
    <row r="1" spans="1:8" ht="19.5" customHeight="1">
      <c r="A1" s="72" t="s">
        <v>240</v>
      </c>
      <c r="B1" s="73"/>
      <c r="C1" s="73"/>
      <c r="D1" s="73"/>
      <c r="E1" s="73"/>
      <c r="F1" s="73"/>
      <c r="G1" s="73"/>
      <c r="H1" s="73"/>
    </row>
    <row r="2" spans="1:8" ht="63">
      <c r="A2" s="74" t="s">
        <v>29</v>
      </c>
      <c r="B2" s="75" t="s">
        <v>30</v>
      </c>
      <c r="C2" s="76" t="s">
        <v>31</v>
      </c>
      <c r="D2" s="76" t="s">
        <v>32</v>
      </c>
      <c r="E2" s="76" t="s">
        <v>33</v>
      </c>
      <c r="F2" s="76" t="s">
        <v>34</v>
      </c>
      <c r="G2" s="91" t="s">
        <v>35</v>
      </c>
      <c r="H2" s="76" t="s">
        <v>36</v>
      </c>
    </row>
    <row r="3" spans="1:8" s="55" customFormat="1" ht="126.75" customHeight="1">
      <c r="A3" s="74" t="s">
        <v>241</v>
      </c>
      <c r="B3" s="74" t="s">
        <v>242</v>
      </c>
      <c r="C3" s="74" t="s">
        <v>113</v>
      </c>
      <c r="D3" s="74" t="s">
        <v>143</v>
      </c>
      <c r="E3" s="74">
        <v>4</v>
      </c>
      <c r="F3" s="74" t="s">
        <v>144</v>
      </c>
      <c r="G3" s="74">
        <v>33660</v>
      </c>
      <c r="H3" s="74" t="s">
        <v>243</v>
      </c>
    </row>
  </sheetData>
  <autoFilter ref="A3:D3">
    <filterColumn colId="3">
      <customFilters and="1">
        <customFilter operator="notEqual" val=" "/>
      </customFilters>
    </filterColumn>
  </autoFilter>
  <mergeCells count="1">
    <mergeCell ref="A1:H1"/>
  </mergeCells>
  <pageMargins left="0.70078740157480324" right="0.70078740157480324" top="0.75196850393700776" bottom="0.75196850393700776" header="0.3" footer="0.3"/>
  <pageSetup paperSize="9" scale="93" orientation="landscape" useFirstPageNumber="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"/>
  <sheetViews>
    <sheetView tabSelected="1" workbookViewId="0">
      <selection activeCell="L3" sqref="L3"/>
    </sheetView>
  </sheetViews>
  <sheetFormatPr defaultRowHeight="12.75"/>
  <cols>
    <col min="1" max="1" width="22" customWidth="1"/>
    <col min="2" max="2" width="21.85546875" customWidth="1"/>
    <col min="3" max="3" width="14.5703125" customWidth="1"/>
    <col min="4" max="4" width="18.85546875" customWidth="1"/>
    <col min="5" max="5" width="12" customWidth="1"/>
    <col min="6" max="6" width="13.7109375" customWidth="1"/>
    <col min="7" max="7" width="15" customWidth="1"/>
    <col min="8" max="8" width="21.140625" customWidth="1"/>
  </cols>
  <sheetData>
    <row r="1" spans="1:13" ht="23.1" customHeight="1">
      <c r="A1" s="135" t="s">
        <v>244</v>
      </c>
      <c r="B1" s="82"/>
      <c r="C1" s="82"/>
      <c r="D1" s="82"/>
      <c r="E1" s="82"/>
      <c r="F1" s="82"/>
      <c r="G1" s="82"/>
      <c r="H1" s="143"/>
      <c r="I1" s="71"/>
      <c r="J1" s="69"/>
      <c r="K1" s="69"/>
      <c r="L1" s="69"/>
      <c r="M1" s="69"/>
    </row>
    <row r="2" spans="1:13" ht="63">
      <c r="A2" s="93" t="s">
        <v>29</v>
      </c>
      <c r="B2" s="141" t="s">
        <v>30</v>
      </c>
      <c r="C2" s="77" t="s">
        <v>31</v>
      </c>
      <c r="D2" s="77" t="s">
        <v>32</v>
      </c>
      <c r="E2" s="77" t="s">
        <v>33</v>
      </c>
      <c r="F2" s="77" t="s">
        <v>34</v>
      </c>
      <c r="G2" s="91" t="s">
        <v>35</v>
      </c>
      <c r="H2" s="144" t="s">
        <v>36</v>
      </c>
      <c r="I2" s="40"/>
      <c r="J2" s="40"/>
      <c r="K2" s="40"/>
      <c r="L2" s="40"/>
      <c r="M2" s="40"/>
    </row>
    <row r="3" spans="1:13" ht="216.75" customHeight="1">
      <c r="A3" s="91" t="s">
        <v>245</v>
      </c>
      <c r="B3" s="91" t="s">
        <v>246</v>
      </c>
      <c r="C3" s="84" t="s">
        <v>247</v>
      </c>
      <c r="D3" s="84" t="s">
        <v>248</v>
      </c>
      <c r="E3" s="84">
        <v>3</v>
      </c>
      <c r="F3" s="85" t="s">
        <v>249</v>
      </c>
      <c r="G3" s="145" t="s">
        <v>250</v>
      </c>
      <c r="H3" s="84" t="s">
        <v>251</v>
      </c>
      <c r="I3" s="53"/>
      <c r="J3" s="56"/>
      <c r="K3" s="57"/>
      <c r="L3" s="57"/>
      <c r="M3" s="103"/>
    </row>
    <row r="4" spans="1:13" ht="231" customHeight="1">
      <c r="A4" s="91" t="s">
        <v>245</v>
      </c>
      <c r="B4" s="91" t="s">
        <v>246</v>
      </c>
      <c r="C4" s="84" t="s">
        <v>252</v>
      </c>
      <c r="D4" s="84" t="s">
        <v>248</v>
      </c>
      <c r="E4" s="84">
        <v>1</v>
      </c>
      <c r="F4" s="85" t="s">
        <v>249</v>
      </c>
      <c r="G4" s="145" t="s">
        <v>250</v>
      </c>
      <c r="H4" s="84" t="s">
        <v>251</v>
      </c>
    </row>
  </sheetData>
  <mergeCells count="2">
    <mergeCell ref="A1:H1"/>
    <mergeCell ref="I1:M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 ДОО</vt:lpstr>
      <vt:lpstr>7</vt:lpstr>
      <vt:lpstr>11</vt:lpstr>
      <vt:lpstr>17</vt:lpstr>
      <vt:lpstr>25</vt:lpstr>
      <vt:lpstr>27</vt:lpstr>
      <vt:lpstr>34</vt:lpstr>
      <vt:lpstr>37</vt:lpstr>
      <vt:lpstr>40</vt:lpstr>
      <vt:lpstr>44</vt:lpstr>
      <vt:lpstr>47</vt:lpstr>
      <vt:lpstr>48</vt:lpstr>
      <vt:lpstr>50</vt:lpstr>
      <vt:lpstr>52</vt:lpstr>
      <vt:lpstr>53</vt:lpstr>
      <vt:lpstr>54</vt:lpstr>
      <vt:lpstr>56</vt:lpstr>
      <vt:lpstr>57</vt:lpstr>
      <vt:lpstr>58</vt:lpstr>
      <vt:lpstr>59</vt:lpstr>
      <vt:lpstr>60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127</cp:revision>
  <dcterms:created xsi:type="dcterms:W3CDTF">2023-08-25T14:01:22Z</dcterms:created>
  <dcterms:modified xsi:type="dcterms:W3CDTF">2025-01-12T03:36:48Z</dcterms:modified>
  <dc:language>ru-RU</dc:language>
</cp:coreProperties>
</file>