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ВАКАНСИИ\2024-2025\Вакансии на 01.03.2025\"/>
    </mc:Choice>
  </mc:AlternateContent>
  <bookViews>
    <workbookView xWindow="0" yWindow="0" windowWidth="28800" windowHeight="11835" activeTab="18"/>
  </bookViews>
  <sheets>
    <sheet name="СОШ" sheetId="1" r:id="rId1"/>
    <sheet name="76" sheetId="2" r:id="rId2"/>
    <sheet name="СГ" sheetId="3" r:id="rId3"/>
    <sheet name="78" sheetId="4" r:id="rId4"/>
    <sheet name="80" sheetId="5" r:id="rId5"/>
    <sheet name="83" sheetId="6" r:id="rId6"/>
    <sheet name="84" sheetId="7" r:id="rId7"/>
    <sheet name="87" sheetId="8" r:id="rId8"/>
    <sheet name="88" sheetId="9" r:id="rId9"/>
    <sheet name="89" sheetId="10" r:id="rId10"/>
    <sheet name="90" sheetId="11" r:id="rId11"/>
    <sheet name="СФМЛ" sheetId="12" r:id="rId12"/>
    <sheet name="СШИ" sheetId="13" r:id="rId13"/>
    <sheet name="196" sheetId="14" r:id="rId14"/>
    <sheet name="197" sheetId="15" r:id="rId15"/>
    <sheet name="198" sheetId="16" r:id="rId16"/>
    <sheet name="СЛ" sheetId="17" r:id="rId17"/>
    <sheet name="СамЛ" sheetId="18" r:id="rId18"/>
    <sheet name="Орл" sheetId="19" r:id="rId19"/>
  </sheets>
  <calcPr calcId="152511"/>
</workbook>
</file>

<file path=xl/calcChain.xml><?xml version="1.0" encoding="utf-8"?>
<calcChain xmlns="http://schemas.openxmlformats.org/spreadsheetml/2006/main">
  <c r="T23" i="1" l="1"/>
  <c r="S23" i="1"/>
  <c r="R23" i="1"/>
  <c r="Q23" i="1"/>
  <c r="P23" i="1"/>
  <c r="O23" i="1"/>
  <c r="N23" i="1"/>
  <c r="M23" i="1"/>
  <c r="L23" i="1"/>
  <c r="K23" i="1"/>
  <c r="J23" i="1"/>
  <c r="I23" i="1"/>
  <c r="I24" i="1" s="1"/>
  <c r="H23" i="1"/>
  <c r="G23" i="1"/>
  <c r="F23" i="1"/>
  <c r="E23" i="1"/>
  <c r="D23" i="1"/>
  <c r="C23" i="1"/>
  <c r="B22" i="1"/>
  <c r="B21" i="1"/>
  <c r="B20" i="1"/>
  <c r="B19" i="1"/>
  <c r="B18" i="1"/>
  <c r="B17" i="1"/>
  <c r="B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4" i="1"/>
  <c r="B13" i="1"/>
  <c r="B12" i="1"/>
  <c r="B11" i="1"/>
  <c r="B10" i="1"/>
  <c r="B9" i="1"/>
  <c r="B8" i="1"/>
  <c r="B7" i="1"/>
  <c r="B6" i="1"/>
  <c r="B5" i="1"/>
  <c r="B4" i="1"/>
  <c r="N24" i="1" l="1"/>
  <c r="K24" i="1"/>
  <c r="C24" i="1"/>
  <c r="O24" i="1"/>
  <c r="D24" i="1"/>
  <c r="P24" i="1"/>
  <c r="E24" i="1"/>
  <c r="J24" i="1"/>
  <c r="F24" i="1"/>
  <c r="R24" i="1"/>
  <c r="G24" i="1"/>
  <c r="S24" i="1"/>
  <c r="L24" i="1"/>
  <c r="H24" i="1"/>
  <c r="Q24" i="1"/>
  <c r="T24" i="1"/>
  <c r="B23" i="1"/>
  <c r="B15" i="1"/>
  <c r="M24" i="1"/>
  <c r="B24" i="1" l="1"/>
</calcChain>
</file>

<file path=xl/sharedStrings.xml><?xml version="1.0" encoding="utf-8"?>
<sst xmlns="http://schemas.openxmlformats.org/spreadsheetml/2006/main" count="504" uniqueCount="227">
  <si>
    <t>Вакансии по состоянию на 01.03.2025</t>
  </si>
  <si>
    <t>Должность</t>
  </si>
  <si>
    <t>Фактическая потребность работников /чел. (по состоянию на отчетную дату)</t>
  </si>
  <si>
    <t>СГ</t>
  </si>
  <si>
    <t>СФМЛ</t>
  </si>
  <si>
    <t>СШИ</t>
  </si>
  <si>
    <t>СЛ</t>
  </si>
  <si>
    <t>СамЛ</t>
  </si>
  <si>
    <t>Орловка</t>
  </si>
  <si>
    <t>на 01.03.25</t>
  </si>
  <si>
    <t xml:space="preserve">учитель математики </t>
  </si>
  <si>
    <t xml:space="preserve">учитель русского языка и литературы </t>
  </si>
  <si>
    <t xml:space="preserve">учитель иностранных языков </t>
  </si>
  <si>
    <t>учитель истории и обществознания</t>
  </si>
  <si>
    <t>преподаватель-организатор ОБЗР</t>
  </si>
  <si>
    <t xml:space="preserve">учитель трудового обучения (технологии) </t>
  </si>
  <si>
    <t xml:space="preserve">учитель химии </t>
  </si>
  <si>
    <t>заместитель директора по методической работе</t>
  </si>
  <si>
    <t xml:space="preserve">учитель-логопед </t>
  </si>
  <si>
    <t xml:space="preserve">педагог-психолог </t>
  </si>
  <si>
    <t xml:space="preserve">тьютор </t>
  </si>
  <si>
    <t>Всего педагогических работников</t>
  </si>
  <si>
    <t>дворник</t>
  </si>
  <si>
    <t>инженер-программист</t>
  </si>
  <si>
    <t>заместитель директора по безопасности</t>
  </si>
  <si>
    <t>заместитель директора по правовому воспитанию</t>
  </si>
  <si>
    <t>воспитатель ГПД</t>
  </si>
  <si>
    <t>уборщик служебных  помещений</t>
  </si>
  <si>
    <t>водитель</t>
  </si>
  <si>
    <t>рабочий по комплексному обсуживанию зданий</t>
  </si>
  <si>
    <t>Всего иных работников</t>
  </si>
  <si>
    <t>ВСЕГО РАБОТНИКОВ</t>
  </si>
  <si>
    <t>Муниципальное автономное общеобразовательное учреждение "Средняя общеобразовательная школа № 76"</t>
  </si>
  <si>
    <t>Наименование ОУ</t>
  </si>
  <si>
    <t>Адрес</t>
  </si>
  <si>
    <t>Вакансия</t>
  </si>
  <si>
    <t>Требования к соискателю</t>
  </si>
  <si>
    <t>Размер ставки</t>
  </si>
  <si>
    <t>График работы</t>
  </si>
  <si>
    <t>Уровень оплаты труда</t>
  </si>
  <si>
    <t>ФИО руководителя ОУ, конт. телефон</t>
  </si>
  <si>
    <t>МАОУ "СОШ №76"</t>
  </si>
  <si>
    <t>ул. Парковая ,2а</t>
  </si>
  <si>
    <t>Преподаватель - организатор основ безопасности и   защиты Родины</t>
  </si>
  <si>
    <t>Справка об отсуствии судимости, отсутствие медицинских противопоказаний для педагогической деятельности</t>
  </si>
  <si>
    <t>По расписанию уроков</t>
  </si>
  <si>
    <t>от 35000 руб.</t>
  </si>
  <si>
    <t>Вдовина Светлана Львовна, 54-56-50</t>
  </si>
  <si>
    <t>Учитель труда</t>
  </si>
  <si>
    <t>ул. Парковая, 2а</t>
  </si>
  <si>
    <t>Заместитель директора по методической работе</t>
  </si>
  <si>
    <t>Справка об отсуствии судимости, отсутствие медицинских противопоказаний для педагогической деятельности, опыт работы в руководящей должности</t>
  </si>
  <si>
    <t>с 8.30 до 17.00</t>
  </si>
  <si>
    <t>от 50 000 руб.</t>
  </si>
  <si>
    <t>Дворник</t>
  </si>
  <si>
    <t>Справка об отсуствии судимости, отсутствие медицинских противопоказаний, физическая выносливость</t>
  </si>
  <si>
    <t>с 7.00 до 15.30</t>
  </si>
  <si>
    <t>от 33 000 руб.</t>
  </si>
  <si>
    <t>Петренко Анастасия Михайловна, 54-79-11</t>
  </si>
  <si>
    <t>Муниципальное бюджетное  образовательное учреждение "Северская гимназия"</t>
  </si>
  <si>
    <t>МБОУ "Северская гимназия"</t>
  </si>
  <si>
    <t>636037, г.Северск, Томская обл.,ул.Калинина,  д. 88</t>
  </si>
  <si>
    <t>Учитель истории и обществознания</t>
  </si>
  <si>
    <t>Высшее образование по направлению, Справка об отсуствии судимости</t>
  </si>
  <si>
    <t>18 часов</t>
  </si>
  <si>
    <t>Согласно расписания</t>
  </si>
  <si>
    <t>оклад 20230 руб  + районный коэффициент + стимулирующие и компенсационные согласно колдоговору</t>
  </si>
  <si>
    <t>Высоцкая Светлана Викторовна 8(3823) 77-25-30</t>
  </si>
  <si>
    <t>Муниципальное бюджетное общеобразовательное учреждение "Средняя общеобразовательная школа №78"</t>
  </si>
  <si>
    <t>МБОУ "СОШ № 78"</t>
  </si>
  <si>
    <t>636013, г.Северск, ул.Чапаева, 22</t>
  </si>
  <si>
    <t>учитель математики</t>
  </si>
  <si>
    <t xml:space="preserve">Высшее или среднее профессиональное образование+ переподготовка по направлению деятельности или высшее или среднее педагогическое образование; наличие справки об отсутствии судимости; медосмотр с медицинской книжкой </t>
  </si>
  <si>
    <t>1 ставка</t>
  </si>
  <si>
    <t>пятидневная рабочая неделя, согласно расписания</t>
  </si>
  <si>
    <t>Оклад – 20230 руб.; 
(плюс районный коэффициент),
•стимулирующие выплаты; 
•доплата:
- за педагогический стаж, 
- классное руководство, 
- квалификационную категорию, 
- проверку тетрадей; 
- инд. обучение.
•выплаты молодому учителю/молодому специалисту</t>
  </si>
  <si>
    <t>Директор Королёва Оксана Васильевна, (83823) 56-78-62</t>
  </si>
  <si>
    <t xml:space="preserve"> уборщик служебных помещений</t>
  </si>
  <si>
    <t>Отсутствие судимости, без вредных привычек, ответственность, исполнительность, наличие справки об отсутствии судимости, медосмотр</t>
  </si>
  <si>
    <t>Пятидневная рабочая неделя, 8-ми часовой рабочий день, выходные дни суббота и воскресенье</t>
  </si>
  <si>
    <t xml:space="preserve">         МРОТ</t>
  </si>
  <si>
    <t>Муниципальное автономное общеобразовательное учреждение "Средняя общеобразовательная школа № 80"</t>
  </si>
  <si>
    <t>МАОУ "СОШ 
№ 80"</t>
  </si>
  <si>
    <t>636017, г. Северск, ул. Северная, 18</t>
  </si>
  <si>
    <t>учитель (технология)</t>
  </si>
  <si>
    <t xml:space="preserve">высшее педагогическое образование по специальности; без опыта работы, без вредных привычек </t>
  </si>
  <si>
    <t>24 ч.</t>
  </si>
  <si>
    <t>с 8.30 до 15.00</t>
  </si>
  <si>
    <t xml:space="preserve">оклад 20 230 руб.; компенсационные и стимулирующие выплаты; доплата за стаж; за квалификационную категорию, долпаты молодым специалистам (ежемесячная надбавка - 1000 руб., стипендия Губернатора Томской области); р/к; 
(min  35000 руб.) </t>
  </si>
  <si>
    <t>Багма Светлана Александровна, 52-91-61</t>
  </si>
  <si>
    <t>Муниципальное бюджетное общеобразовательное учреждение "Средняя общеобразовательная школа № 83"</t>
  </si>
  <si>
    <t>МБОУ "СОШ №83"</t>
  </si>
  <si>
    <t>г.Северск ул.Калинина,72</t>
  </si>
  <si>
    <t>Дворник (квота для инвалидов)</t>
  </si>
  <si>
    <t>Отсутствие судимости</t>
  </si>
  <si>
    <t>15:30-19:30</t>
  </si>
  <si>
    <t>Демина Евгения Викторовна,               8(3823)56-03-03</t>
  </si>
  <si>
    <t>Учитель-логопед ( на время д/о)</t>
  </si>
  <si>
    <t>Высшее педагогическое образование, наличие справки об отсутствии судимости, медосмотр</t>
  </si>
  <si>
    <t>Согласно расписанию</t>
  </si>
  <si>
    <t>Оклад 20230 руб.плюс районный коэффициент; стимулирующие выплаты; доплаты молодому специалисту</t>
  </si>
  <si>
    <t>Муниципальное бюджетное общеобразовательное учреждение "Средняя общеобразовательная школа № 84"</t>
  </si>
  <si>
    <t>МБОУ «СОШ № 84»</t>
  </si>
  <si>
    <t>636039, г.Северск, Томская область, просп.Коммунистический д.101</t>
  </si>
  <si>
    <t>Учитель математики</t>
  </si>
  <si>
    <t>оклад 20230 руб + районный коэффициент+ стимулирующие и компенсационные согласно колдоговору</t>
  </si>
  <si>
    <t>Учитель русского языка и литературы (с 01.09.2025)</t>
  </si>
  <si>
    <t>Муниципальное бюджетное общеобразовательное учреждение "Средняя общеобразовательная школа № 87"</t>
  </si>
  <si>
    <t>МБОУ "СОШ № 87"</t>
  </si>
  <si>
    <t>г. Северск, ул. Курчатова, 14</t>
  </si>
  <si>
    <t>учитель русского языка и литературы</t>
  </si>
  <si>
    <t>Высшее образование по направлению</t>
  </si>
  <si>
    <t>от 33660 руб.
•стимулирующие выплаты; 
•доплата:
- за педагогический стаж, 
- классное руководство, 
- квалификационную категорию, 
- проверку тетрадей; 
- инд. обучение.
•выплаты молодому учителю/молодому специалисту</t>
  </si>
  <si>
    <t>Директор Гук Наталья Анатольевна 52-95-07</t>
  </si>
  <si>
    <t>среднее образование</t>
  </si>
  <si>
    <t>5-дневная рабочая неделя</t>
  </si>
  <si>
    <t>МРОТ-22440,00 руб
(плюс районный коэффициент)</t>
  </si>
  <si>
    <t>Муниципальное бюджетное общеобразовательное учреждение «Средняя общеобразовательная школа № 88 имени А.Бородина и А.Кочева»</t>
  </si>
  <si>
    <t>МБОУ "СОШ № 88 имени А.Бородина и А.Кочева"</t>
  </si>
  <si>
    <t>учитель ин.языка</t>
  </si>
  <si>
    <t>высшее педагогическое образование</t>
  </si>
  <si>
    <t>от 18 часов и более (1 ставка)</t>
  </si>
  <si>
    <t>согласно расписанию</t>
  </si>
  <si>
    <t>Оклад – 20 230 руб.; 
(плюс районный коэффициент),
•стимулирующие выплаты; 
•доплата:
- за педагогический стаж, 
- классное руководство, 
- квалификационную категорию, 
- проверку тетрадей; 
- инд. обучение.
•выплаты молодому учителю/молодому специалисту</t>
  </si>
  <si>
    <t>Директор           Федоров Ян Владиславович,           (83823) 56-95-65</t>
  </si>
  <si>
    <t>Муниципальное бюджетное общеобразовательное учреждение "Средняя общеобразовательная школа № 89"</t>
  </si>
  <si>
    <t>МБОУ "СОШ №89"</t>
  </si>
  <si>
    <t>ЗАТО Северск, Томской обл., ул.Строителей 38</t>
  </si>
  <si>
    <t>18 часов (1 ставка)</t>
  </si>
  <si>
    <t>высшее образование</t>
  </si>
  <si>
    <t>пятидневная 40-часовая рабочая неделя</t>
  </si>
  <si>
    <t xml:space="preserve">Оклад – 23 090 руб.; 
(плюс районный коэффициент),
•стимулирующие выплаты; </t>
  </si>
  <si>
    <t>0,5 ставки</t>
  </si>
  <si>
    <t>пятидневная 20-часовая рабочая неделя</t>
  </si>
  <si>
    <t xml:space="preserve">Оклад –11 545 руб.; 
(плюс районный коэффициент),
•стимулирующие выплаты; </t>
  </si>
  <si>
    <t>Муниципальное бюджетное общеобразовательное учреждение "Средняя общеобразовательная школа № 90"</t>
  </si>
  <si>
    <t>МБОУ «СОШ № 90»</t>
  </si>
  <si>
    <t>636071, г.Северск, Томская область, ул.Горького, 32</t>
  </si>
  <si>
    <t xml:space="preserve">Учитель математики         </t>
  </si>
  <si>
    <t xml:space="preserve">Директор 54 90 70
Отдел кадров 54 90 02
Секретарь 54 90 98
</t>
  </si>
  <si>
    <t>Муниципальное автономное общеобразовательное учреждение "Северский физико-математический лицей"</t>
  </si>
  <si>
    <t>МАОУ СФМЛ</t>
  </si>
  <si>
    <t>г. Северск Томская область пр. Коммунистический, 56</t>
  </si>
  <si>
    <t xml:space="preserve">Воспитатель (ГПД),
в счет квоты для инвалидов 
(квотируемое рабочее место)
</t>
  </si>
  <si>
    <t>Высшее педагогическое образование, наличие справки об отсутствии судимости</t>
  </si>
  <si>
    <t>По согласованию с руководителем</t>
  </si>
  <si>
    <t>16 830,00 рублей</t>
  </si>
  <si>
    <t>Дроздова Ирина Александровна-директор,                               8-38-23-52-16-14</t>
  </si>
  <si>
    <t>Учитель русского языка и литературы (на период отсутствия основного работника)</t>
  </si>
  <si>
    <t>1,0 ставка</t>
  </si>
  <si>
    <t>Согласно тарификации</t>
  </si>
  <si>
    <t>Муниципальное бюджетное общеобразовательное учреждение "Северская школа-интернат для обучающихся с ограниченными возможностями здоровья"</t>
  </si>
  <si>
    <t xml:space="preserve">МБОУ "Северская школа - интернат для обучающихся с ограниченными возможностями здоровья" </t>
  </si>
  <si>
    <t>г. Северск,                     ул. Калинина, д.104</t>
  </si>
  <si>
    <t>Педагог - психолог</t>
  </si>
  <si>
    <t>36 часовая рабочая неделя, по согласованию с руководителем</t>
  </si>
  <si>
    <t>Оклад – 19763 руб.;  (плюс районный коэффициент), плюс
стимулирующие выплаты; 
доплаты:  за педагогический стаж,  квалификационную категорию, 
•выплаты молодому учителю/молодому педагогу</t>
  </si>
  <si>
    <t>Директор                               Ильичева Анна Андреевна,                      8(3823) 56-90-70</t>
  </si>
  <si>
    <t>Тьютор</t>
  </si>
  <si>
    <t>Высшее или среднее педагогическое образование, наличие справки об отсутствии судимости</t>
  </si>
  <si>
    <t>0.5</t>
  </si>
  <si>
    <t>18 часовая рабочая неделя, по согласованию с руководителем</t>
  </si>
  <si>
    <t>Муниципальное бюджетное общеобразовательное учреждение "Средняя общеобразовательная школа № 196"</t>
  </si>
  <si>
    <t>МБОУ «СОШ № 196»</t>
  </si>
  <si>
    <t>636017, г.Северск, Томская область, ул.Калинина д.46 А</t>
  </si>
  <si>
    <t>Согласно расписания. 5дневная рабочая неделя, школа работает в 1 смену.</t>
  </si>
  <si>
    <t>Оклад 30345 руб (с учетом район0го коэффициента) + стимулирующие и компенсационные согласно колдоговору</t>
  </si>
  <si>
    <t>Соколова Татьяна Николаевна,                         8 (3823) 52-01-21</t>
  </si>
  <si>
    <t>Учитель русского языка и литературы</t>
  </si>
  <si>
    <t>Оклад 30345 руб (с учетом районого коэффициента) + стимулирующие и компенсационные согласно колдоговору</t>
  </si>
  <si>
    <t>Муниципальное бюджетное общеобразовательное учреждение "Средняя общеобразовательная школа № 197"</t>
  </si>
  <si>
    <t>МБОУ "СОШ № 197"</t>
  </si>
  <si>
    <t>Крупской, 14</t>
  </si>
  <si>
    <t>учитель-логопед (на время д/о)</t>
  </si>
  <si>
    <t xml:space="preserve">0,5 ст. </t>
  </si>
  <si>
    <t>Васильева Марина Викторовна, 54-76-11</t>
  </si>
  <si>
    <t>учитель физкультуры (с 01.09.2025)</t>
  </si>
  <si>
    <t xml:space="preserve"> педагогическое образование, наличие справки об отсутствии судимости, медосмотр</t>
  </si>
  <si>
    <t>1 ст. + часы внеурочной деятельности</t>
  </si>
  <si>
    <t>с 8.30, согласно расписанию</t>
  </si>
  <si>
    <t>Оклад 20230 руб.плюс районный коэффициент; стимулирующие выплаты; доплаты молодому специалисту (при наличии статуса)</t>
  </si>
  <si>
    <t>учитель математики (с 01.09.2025)</t>
  </si>
  <si>
    <t>учитель английского языка (с 01.09.2025)</t>
  </si>
  <si>
    <t>учитель труда (девочки)</t>
  </si>
  <si>
    <t>Муниципальное бюджетное общеобразовательное учреждение "Средняя общеобразовательная школа № 198"</t>
  </si>
  <si>
    <t xml:space="preserve">Муниципальное бюджетное общеобразовательное учреждение 
"Средняя общеобразовательная школа № 198"
</t>
  </si>
  <si>
    <t>636013, г.Северск, Томская область, ул. Победы, 12а</t>
  </si>
  <si>
    <t>Пятидневная рабочая неделя, школа работает в 2 смены, выходные дни суббота и воскресенье</t>
  </si>
  <si>
    <t>Оклад – 20 230 руб.;  (плюс районный коэффициент), плюс
стимулирующие выплаты; 
доплаты:  за педагогический стаж, классное руководство, квалификационную категорию, проверку тетрадей, инд. обучение.
•выплаты молодому учителю/молодому педагогу</t>
  </si>
  <si>
    <t>Леонтьева Елена Валерьяновна, директор  56-39-77</t>
  </si>
  <si>
    <t>Пятидневная рабочая неделя, школа работает в 2 смены, 8-ми часовой рабочий день, выходные дни суббота и воскресенье</t>
  </si>
  <si>
    <t>МРОТ</t>
  </si>
  <si>
    <t>Леонтьева Елена Валерьяновна, директор 56-39-77</t>
  </si>
  <si>
    <t>рабочий по комплексному обслуживанию зданий</t>
  </si>
  <si>
    <t>уборщик служебных помещений</t>
  </si>
  <si>
    <t>уборщик служебных помещений бассейна школы</t>
  </si>
  <si>
    <t>Шестидневная рабочая неделя, школа работает в 2 смены, по графику, выходные дни суббота и воскресенье</t>
  </si>
  <si>
    <t>Муниципальное бюджетное общеобразовательное учреждение "Северский лицей"</t>
  </si>
  <si>
    <t>МБОУ "Северский лицей"</t>
  </si>
  <si>
    <t>636000, Томская область, г. Северск, ул. Свердлова, 9</t>
  </si>
  <si>
    <t>Высшее педагогическое образование, I  квалификационная категория</t>
  </si>
  <si>
    <t>1/18 час.</t>
  </si>
  <si>
    <t>пятидневная рабочая неделя</t>
  </si>
  <si>
    <t>От 35000 руб.</t>
  </si>
  <si>
    <t xml:space="preserve"> Круглова Татьяна Викторовна, 54-20-20</t>
  </si>
  <si>
    <t>учитель химии</t>
  </si>
  <si>
    <t>шестидневная рабочая неделя</t>
  </si>
  <si>
    <t>От 40000 руб.</t>
  </si>
  <si>
    <t>Муниципальное бюджетное общеобразовательное учреждение "Самусьский лицей имени академика В.В. Пекарского"</t>
  </si>
  <si>
    <t>МБОУ "Самусьский лицей"</t>
  </si>
  <si>
    <t>634501, г. Северск, п. Самусь, ул. Пекарского, 30</t>
  </si>
  <si>
    <t>профильное образование и навыки, отсутствие судимости</t>
  </si>
  <si>
    <t>пятница-суббота с 12.00 до 16.00</t>
  </si>
  <si>
    <t>от 45000,00 руб.</t>
  </si>
  <si>
    <t>Иванов Олег Николаевич,           т. 8(3823)904-940</t>
  </si>
  <si>
    <t>учитель английского языка</t>
  </si>
  <si>
    <t xml:space="preserve"> Муниципальное бюджетное общеобразовательное учреждение "Орловская средняя общеобразовательная школа"</t>
  </si>
  <si>
    <t>МБОУ "Орловская СОШ"</t>
  </si>
  <si>
    <t>634503, п.Орловка, пер.Школьный, 4</t>
  </si>
  <si>
    <t>Водитель</t>
  </si>
  <si>
    <t>Отсутствие судимости, без вредных привычек, отвественность, наличие справки об отсутствии судимости, медосмотр</t>
  </si>
  <si>
    <t>Пятидневная рабочая неделя, ненормированный рабочий день</t>
  </si>
  <si>
    <t>Крупицкая Ольга Валерьевна  т.  (83823)   906-154</t>
  </si>
  <si>
    <t>Коппалова Лариса Николаевна,                         8 (3823) 52-83-00</t>
  </si>
  <si>
    <t>г.Северск, просп. Коммунистический, 141</t>
  </si>
  <si>
    <t>Минина Елена Валентиновна,                               +7 906 955-03-25</t>
  </si>
  <si>
    <t>18 часов (2 ставки)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</si>
</sst>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Liberation Sans"/>
    </font>
    <font>
      <sz val="12"/>
      <color theme="1"/>
      <name val="Abyssinica SIL"/>
    </font>
    <font>
      <sz val="10"/>
      <color theme="1"/>
      <name val="Asana"/>
    </font>
    <font>
      <sz val="12"/>
      <color theme="1"/>
      <name val="Carlito"/>
    </font>
    <font>
      <sz val="12"/>
      <color theme="1"/>
      <name val="Liberation Sans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indexed="2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5" tint="0.79998168889431442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/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workbookViewId="0">
      <pane ySplit="3" topLeftCell="A4" activePane="bottomLeft" state="frozen"/>
      <selection sqref="A1:B1"/>
      <selection pane="bottomLeft" activeCell="J28" sqref="J28"/>
    </sheetView>
  </sheetViews>
  <sheetFormatPr defaultColWidth="10.42578125" defaultRowHeight="12.75"/>
  <cols>
    <col min="1" max="1" width="25.42578125" customWidth="1"/>
    <col min="2" max="2" width="20.28515625" customWidth="1"/>
    <col min="12" max="12" width="10.42578125" style="1"/>
  </cols>
  <sheetData>
    <row r="1" spans="1:20" ht="22.5" customHeight="1">
      <c r="A1" s="12"/>
      <c r="B1" s="13"/>
      <c r="C1" s="14" t="s">
        <v>0</v>
      </c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  <c r="P1" s="16"/>
      <c r="Q1" s="16"/>
      <c r="R1" s="16"/>
      <c r="S1" s="16"/>
      <c r="T1" s="17"/>
    </row>
    <row r="2" spans="1:20" ht="83.25" customHeight="1">
      <c r="A2" s="18" t="s">
        <v>1</v>
      </c>
      <c r="B2" s="19" t="s">
        <v>2</v>
      </c>
      <c r="C2" s="18">
        <v>76</v>
      </c>
      <c r="D2" s="18" t="s">
        <v>3</v>
      </c>
      <c r="E2" s="18">
        <v>78</v>
      </c>
      <c r="F2" s="18">
        <v>80</v>
      </c>
      <c r="G2" s="18">
        <v>83</v>
      </c>
      <c r="H2" s="18">
        <v>84</v>
      </c>
      <c r="I2" s="18">
        <v>87</v>
      </c>
      <c r="J2" s="18">
        <v>88</v>
      </c>
      <c r="K2" s="18">
        <v>89</v>
      </c>
      <c r="L2" s="18">
        <v>90</v>
      </c>
      <c r="M2" s="18" t="s">
        <v>4</v>
      </c>
      <c r="N2" s="18" t="s">
        <v>5</v>
      </c>
      <c r="O2" s="18">
        <v>196</v>
      </c>
      <c r="P2" s="18">
        <v>197</v>
      </c>
      <c r="Q2" s="18">
        <v>198</v>
      </c>
      <c r="R2" s="18" t="s">
        <v>6</v>
      </c>
      <c r="S2" s="18" t="s">
        <v>7</v>
      </c>
      <c r="T2" s="18" t="s">
        <v>8</v>
      </c>
    </row>
    <row r="3" spans="1:20" ht="19.7" customHeight="1">
      <c r="A3" s="20"/>
      <c r="B3" s="21" t="s">
        <v>9</v>
      </c>
      <c r="C3" s="20"/>
      <c r="D3" s="22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21.75" customHeight="1">
      <c r="A4" s="23" t="s">
        <v>10</v>
      </c>
      <c r="B4" s="21">
        <f t="shared" ref="B4:B13" si="0">C4+D4+E4+F4+G4+H4+I4+J4+K4+L4+M4+N4+O4+P4+Q4+R4+S4+T4</f>
        <v>9</v>
      </c>
      <c r="C4" s="24"/>
      <c r="D4" s="25"/>
      <c r="E4" s="24">
        <v>1</v>
      </c>
      <c r="F4" s="24"/>
      <c r="G4" s="24"/>
      <c r="H4" s="24">
        <v>2</v>
      </c>
      <c r="I4" s="24"/>
      <c r="J4" s="24"/>
      <c r="K4" s="24"/>
      <c r="L4" s="24">
        <v>2</v>
      </c>
      <c r="M4" s="24"/>
      <c r="N4" s="25"/>
      <c r="O4" s="24">
        <v>1</v>
      </c>
      <c r="P4" s="24">
        <v>1</v>
      </c>
      <c r="Q4" s="24">
        <v>1</v>
      </c>
      <c r="R4" s="24">
        <v>1</v>
      </c>
      <c r="S4" s="24"/>
      <c r="T4" s="24"/>
    </row>
    <row r="5" spans="1:20" ht="31.5">
      <c r="A5" s="23" t="s">
        <v>11</v>
      </c>
      <c r="B5" s="21">
        <f t="shared" si="0"/>
        <v>5</v>
      </c>
      <c r="C5" s="26"/>
      <c r="D5" s="26"/>
      <c r="E5" s="26"/>
      <c r="F5" s="27"/>
      <c r="G5" s="27"/>
      <c r="H5" s="27">
        <v>1</v>
      </c>
      <c r="I5" s="27">
        <v>1</v>
      </c>
      <c r="J5" s="27"/>
      <c r="K5" s="27"/>
      <c r="L5" s="27"/>
      <c r="M5" s="27">
        <v>1</v>
      </c>
      <c r="N5" s="27"/>
      <c r="O5" s="27">
        <v>1</v>
      </c>
      <c r="P5" s="27">
        <v>1</v>
      </c>
      <c r="Q5" s="27"/>
      <c r="R5" s="27"/>
      <c r="S5" s="27"/>
      <c r="T5" s="27"/>
    </row>
    <row r="6" spans="1:20" ht="31.5">
      <c r="A6" s="23" t="s">
        <v>12</v>
      </c>
      <c r="B6" s="21">
        <f t="shared" si="0"/>
        <v>3</v>
      </c>
      <c r="C6" s="26"/>
      <c r="D6" s="26"/>
      <c r="E6" s="26"/>
      <c r="F6" s="27"/>
      <c r="G6" s="27"/>
      <c r="H6" s="27"/>
      <c r="I6" s="27"/>
      <c r="J6" s="27">
        <v>1</v>
      </c>
      <c r="K6" s="27"/>
      <c r="L6" s="27"/>
      <c r="M6" s="27"/>
      <c r="N6" s="28"/>
      <c r="O6" s="27"/>
      <c r="P6" s="27">
        <v>1</v>
      </c>
      <c r="Q6" s="27"/>
      <c r="R6" s="27"/>
      <c r="S6" s="27">
        <v>1</v>
      </c>
      <c r="T6" s="27"/>
    </row>
    <row r="7" spans="1:20" ht="34.5" customHeight="1">
      <c r="A7" s="23" t="s">
        <v>13</v>
      </c>
      <c r="B7" s="21">
        <f t="shared" si="0"/>
        <v>1</v>
      </c>
      <c r="C7" s="26"/>
      <c r="D7" s="26">
        <v>1</v>
      </c>
      <c r="E7" s="26"/>
      <c r="F7" s="27"/>
      <c r="G7" s="27"/>
      <c r="H7" s="30"/>
      <c r="I7" s="27"/>
      <c r="J7" s="27"/>
      <c r="K7" s="27"/>
      <c r="L7" s="27"/>
      <c r="M7" s="31"/>
      <c r="N7" s="32"/>
      <c r="O7" s="33"/>
      <c r="P7" s="27"/>
      <c r="Q7" s="27"/>
      <c r="R7" s="27"/>
      <c r="S7" s="27"/>
      <c r="T7" s="27"/>
    </row>
    <row r="8" spans="1:20" ht="27.75" customHeight="1">
      <c r="A8" s="43" t="s">
        <v>14</v>
      </c>
      <c r="B8" s="21">
        <f t="shared" si="0"/>
        <v>1</v>
      </c>
      <c r="C8" s="26">
        <v>1</v>
      </c>
      <c r="D8" s="26"/>
      <c r="E8" s="26"/>
      <c r="F8" s="27"/>
      <c r="G8" s="27"/>
      <c r="H8" s="27"/>
      <c r="I8" s="27"/>
      <c r="J8" s="27"/>
      <c r="K8" s="27"/>
      <c r="L8" s="27"/>
      <c r="M8" s="31"/>
      <c r="N8" s="32"/>
      <c r="O8" s="33"/>
      <c r="P8" s="27"/>
      <c r="Q8" s="27"/>
      <c r="R8" s="27"/>
      <c r="S8" s="27"/>
      <c r="T8" s="27"/>
    </row>
    <row r="9" spans="1:20" ht="31.5">
      <c r="A9" s="43" t="s">
        <v>15</v>
      </c>
      <c r="B9" s="21">
        <f t="shared" si="0"/>
        <v>3</v>
      </c>
      <c r="C9" s="26">
        <v>1</v>
      </c>
      <c r="D9" s="26"/>
      <c r="E9" s="26"/>
      <c r="F9" s="27">
        <v>1</v>
      </c>
      <c r="G9" s="27"/>
      <c r="H9" s="27"/>
      <c r="I9" s="27"/>
      <c r="J9" s="27"/>
      <c r="K9" s="27"/>
      <c r="L9" s="27"/>
      <c r="M9" s="31"/>
      <c r="N9" s="32"/>
      <c r="O9" s="33"/>
      <c r="P9" s="27">
        <v>1</v>
      </c>
      <c r="Q9" s="27"/>
      <c r="R9" s="27"/>
      <c r="S9" s="27"/>
      <c r="T9" s="27"/>
    </row>
    <row r="10" spans="1:20" ht="18.399999999999999" customHeight="1">
      <c r="A10" s="43" t="s">
        <v>16</v>
      </c>
      <c r="B10" s="21">
        <f t="shared" si="0"/>
        <v>1</v>
      </c>
      <c r="C10" s="26"/>
      <c r="D10" s="26"/>
      <c r="E10" s="26"/>
      <c r="F10" s="27"/>
      <c r="G10" s="27"/>
      <c r="H10" s="27"/>
      <c r="I10" s="27"/>
      <c r="J10" s="27"/>
      <c r="K10" s="27"/>
      <c r="L10" s="27"/>
      <c r="M10" s="30"/>
      <c r="N10" s="30"/>
      <c r="O10" s="27"/>
      <c r="P10" s="27"/>
      <c r="Q10" s="27"/>
      <c r="R10" s="27">
        <v>1</v>
      </c>
      <c r="S10" s="27"/>
      <c r="T10" s="27"/>
    </row>
    <row r="11" spans="1:20" ht="36.75" customHeight="1">
      <c r="A11" s="43" t="s">
        <v>17</v>
      </c>
      <c r="B11" s="21">
        <f>C11+D11+E11+F11+G11+H11+I11+J11+K11+L11+M11+N11+O11+P11+Q11+R11+S11+T11</f>
        <v>1</v>
      </c>
      <c r="C11" s="26">
        <v>1</v>
      </c>
      <c r="D11" s="26"/>
      <c r="E11" s="26"/>
      <c r="F11" s="27"/>
      <c r="G11" s="27"/>
      <c r="H11" s="27"/>
      <c r="I11" s="27"/>
      <c r="J11" s="27"/>
      <c r="K11" s="27"/>
      <c r="L11" s="31"/>
      <c r="M11" s="32"/>
      <c r="N11" s="32"/>
      <c r="O11" s="33"/>
      <c r="P11" s="27"/>
      <c r="Q11" s="27"/>
      <c r="R11" s="27"/>
      <c r="S11" s="27"/>
      <c r="T11" s="27"/>
    </row>
    <row r="12" spans="1:20" ht="20.25" customHeight="1">
      <c r="A12" s="43" t="s">
        <v>18</v>
      </c>
      <c r="B12" s="21">
        <f t="shared" si="0"/>
        <v>2</v>
      </c>
      <c r="C12" s="26"/>
      <c r="D12" s="26"/>
      <c r="E12" s="26"/>
      <c r="F12" s="27"/>
      <c r="G12" s="27">
        <v>1</v>
      </c>
      <c r="H12" s="27"/>
      <c r="I12" s="27"/>
      <c r="J12" s="27"/>
      <c r="K12" s="27"/>
      <c r="L12" s="27"/>
      <c r="M12" s="34"/>
      <c r="N12" s="34"/>
      <c r="O12" s="27"/>
      <c r="P12" s="27">
        <v>1</v>
      </c>
      <c r="Q12" s="27"/>
      <c r="R12" s="27"/>
      <c r="S12" s="27"/>
      <c r="T12" s="27"/>
    </row>
    <row r="13" spans="1:20" ht="23.65" customHeight="1">
      <c r="A13" s="43" t="s">
        <v>19</v>
      </c>
      <c r="B13" s="21">
        <f t="shared" si="0"/>
        <v>1</v>
      </c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7"/>
      <c r="N13" s="27">
        <v>1</v>
      </c>
      <c r="O13" s="27"/>
      <c r="P13" s="27"/>
      <c r="Q13" s="27"/>
      <c r="R13" s="27"/>
      <c r="S13" s="27"/>
      <c r="T13" s="27"/>
    </row>
    <row r="14" spans="1:20" ht="23.65" customHeight="1">
      <c r="A14" s="43" t="s">
        <v>20</v>
      </c>
      <c r="B14" s="21">
        <f t="shared" ref="B14:B15" si="1">C14+D14+E14+F14+G14+H14+I14+J14+K14+L14+M14+N14+O14+P14+Q14+R14+S14+T14</f>
        <v>1</v>
      </c>
      <c r="C14" s="26"/>
      <c r="D14" s="26"/>
      <c r="E14" s="26"/>
      <c r="F14" s="27"/>
      <c r="G14" s="27"/>
      <c r="H14" s="27"/>
      <c r="I14" s="27"/>
      <c r="J14" s="27"/>
      <c r="K14" s="27"/>
      <c r="L14" s="27"/>
      <c r="M14" s="27"/>
      <c r="N14" s="27">
        <v>1</v>
      </c>
      <c r="O14" s="27"/>
      <c r="P14" s="27"/>
      <c r="Q14" s="27"/>
      <c r="R14" s="27"/>
      <c r="S14" s="27"/>
      <c r="T14" s="27"/>
    </row>
    <row r="15" spans="1:20" ht="37.35" customHeight="1">
      <c r="A15" s="35" t="s">
        <v>21</v>
      </c>
      <c r="B15" s="21">
        <f t="shared" si="1"/>
        <v>28</v>
      </c>
      <c r="C15" s="21">
        <f>SUM(C4:C14)</f>
        <v>3</v>
      </c>
      <c r="D15" s="21">
        <f>SUM(D4:D14)</f>
        <v>1</v>
      </c>
      <c r="E15" s="21">
        <f>SUM(E4:E14)</f>
        <v>1</v>
      </c>
      <c r="F15" s="21">
        <f>SUM(F4:F14)</f>
        <v>1</v>
      </c>
      <c r="G15" s="21">
        <f>SUM(G4:G14)</f>
        <v>1</v>
      </c>
      <c r="H15" s="21">
        <f>SUM(H4:H14)</f>
        <v>3</v>
      </c>
      <c r="I15" s="21">
        <f>SUM(I4:I14)</f>
        <v>1</v>
      </c>
      <c r="J15" s="21">
        <f>SUM(J4:J14)</f>
        <v>1</v>
      </c>
      <c r="K15" s="21">
        <f>SUM(K4:K14)</f>
        <v>0</v>
      </c>
      <c r="L15" s="21">
        <f>SUM(L4:L14)</f>
        <v>2</v>
      </c>
      <c r="M15" s="21">
        <f>SUM(M4:M14)</f>
        <v>1</v>
      </c>
      <c r="N15" s="21">
        <f>SUM(N4:N14)</f>
        <v>2</v>
      </c>
      <c r="O15" s="21">
        <f>SUM(O4:O14)</f>
        <v>2</v>
      </c>
      <c r="P15" s="21">
        <f>SUM(P4:P14)</f>
        <v>5</v>
      </c>
      <c r="Q15" s="21">
        <f>SUM(Q4:Q14)</f>
        <v>1</v>
      </c>
      <c r="R15" s="21">
        <f>SUM(R4:R14)</f>
        <v>2</v>
      </c>
      <c r="S15" s="21">
        <f>SUM(S4:S14)</f>
        <v>1</v>
      </c>
      <c r="T15" s="21">
        <f>SUM(T4:T14)</f>
        <v>0</v>
      </c>
    </row>
    <row r="16" spans="1:20" ht="21" customHeight="1">
      <c r="A16" s="23" t="s">
        <v>22</v>
      </c>
      <c r="B16" s="37">
        <f t="shared" ref="B16:B22" si="2">C16+D16+E16+F16+G16+H16+I16+J16+K16+L16+M16+N16+O16+P16+Q16+R16+S16+T16</f>
        <v>4</v>
      </c>
      <c r="C16" s="27">
        <v>1</v>
      </c>
      <c r="D16" s="27"/>
      <c r="E16" s="27"/>
      <c r="F16" s="27"/>
      <c r="G16" s="38">
        <v>1</v>
      </c>
      <c r="H16" s="38"/>
      <c r="I16" s="38">
        <v>1</v>
      </c>
      <c r="J16" s="38"/>
      <c r="K16" s="38"/>
      <c r="L16" s="26"/>
      <c r="M16" s="27"/>
      <c r="N16" s="27"/>
      <c r="O16" s="27"/>
      <c r="P16" s="27"/>
      <c r="Q16" s="27">
        <v>1</v>
      </c>
      <c r="R16" s="27"/>
      <c r="S16" s="27"/>
      <c r="T16" s="27"/>
    </row>
    <row r="17" spans="1:20" ht="37.5" customHeight="1">
      <c r="A17" s="23" t="s">
        <v>24</v>
      </c>
      <c r="B17" s="37">
        <f t="shared" si="2"/>
        <v>1</v>
      </c>
      <c r="C17" s="27"/>
      <c r="D17" s="27"/>
      <c r="E17" s="27"/>
      <c r="F17" s="27"/>
      <c r="G17" s="38"/>
      <c r="H17" s="38"/>
      <c r="I17" s="38"/>
      <c r="J17" s="38"/>
      <c r="K17" s="27">
        <v>1</v>
      </c>
      <c r="L17" s="39"/>
      <c r="M17" s="32"/>
      <c r="N17" s="32"/>
      <c r="O17" s="32"/>
      <c r="P17" s="32"/>
      <c r="Q17" s="32"/>
      <c r="R17" s="32"/>
      <c r="S17" s="36"/>
      <c r="T17" s="32"/>
    </row>
    <row r="18" spans="1:20" ht="47.25">
      <c r="A18" s="23" t="s">
        <v>25</v>
      </c>
      <c r="B18" s="37">
        <f t="shared" si="2"/>
        <v>1</v>
      </c>
      <c r="C18" s="27"/>
      <c r="D18" s="27"/>
      <c r="E18" s="27"/>
      <c r="F18" s="27"/>
      <c r="G18" s="38"/>
      <c r="H18" s="38"/>
      <c r="I18" s="38"/>
      <c r="J18" s="38"/>
      <c r="K18" s="27">
        <v>1</v>
      </c>
      <c r="L18" s="39"/>
      <c r="M18" s="32"/>
      <c r="N18" s="32"/>
      <c r="O18" s="32"/>
      <c r="P18" s="32"/>
      <c r="Q18" s="32"/>
      <c r="R18" s="32"/>
      <c r="S18" s="36"/>
      <c r="T18" s="32"/>
    </row>
    <row r="19" spans="1:20" ht="19.5" customHeight="1">
      <c r="A19" s="23" t="s">
        <v>26</v>
      </c>
      <c r="B19" s="37">
        <f t="shared" si="2"/>
        <v>1</v>
      </c>
      <c r="C19" s="27"/>
      <c r="D19" s="27"/>
      <c r="E19" s="27"/>
      <c r="F19" s="27"/>
      <c r="G19" s="38"/>
      <c r="H19" s="38"/>
      <c r="I19" s="38"/>
      <c r="J19" s="38"/>
      <c r="K19" s="38"/>
      <c r="L19" s="38"/>
      <c r="M19" s="34">
        <v>1</v>
      </c>
      <c r="N19" s="34"/>
      <c r="O19" s="34"/>
      <c r="P19" s="34"/>
      <c r="Q19" s="34"/>
      <c r="R19" s="34"/>
      <c r="S19" s="34"/>
      <c r="T19" s="34"/>
    </row>
    <row r="20" spans="1:20" ht="31.5">
      <c r="A20" s="23" t="s">
        <v>27</v>
      </c>
      <c r="B20" s="37">
        <f t="shared" si="2"/>
        <v>3</v>
      </c>
      <c r="C20" s="27"/>
      <c r="D20" s="27"/>
      <c r="E20" s="27">
        <v>1</v>
      </c>
      <c r="F20" s="27"/>
      <c r="G20" s="38"/>
      <c r="H20" s="38"/>
      <c r="I20" s="38"/>
      <c r="J20" s="38"/>
      <c r="K20" s="38"/>
      <c r="L20" s="38"/>
      <c r="M20" s="27"/>
      <c r="N20" s="28"/>
      <c r="O20" s="27"/>
      <c r="P20" s="27"/>
      <c r="Q20" s="27">
        <v>2</v>
      </c>
      <c r="R20" s="27"/>
      <c r="S20" s="27"/>
      <c r="T20" s="27"/>
    </row>
    <row r="21" spans="1:20" ht="17.100000000000001" customHeight="1">
      <c r="A21" s="23" t="s">
        <v>28</v>
      </c>
      <c r="B21" s="37">
        <f t="shared" si="2"/>
        <v>1</v>
      </c>
      <c r="C21" s="27"/>
      <c r="D21" s="27"/>
      <c r="E21" s="27"/>
      <c r="F21" s="27"/>
      <c r="G21" s="38"/>
      <c r="H21" s="38"/>
      <c r="I21" s="38"/>
      <c r="J21" s="38"/>
      <c r="K21" s="38"/>
      <c r="L21" s="39"/>
      <c r="M21" s="32"/>
      <c r="N21" s="32"/>
      <c r="O21" s="33"/>
      <c r="P21" s="27"/>
      <c r="Q21" s="27"/>
      <c r="R21" s="27"/>
      <c r="S21" s="27"/>
      <c r="T21" s="27">
        <v>1</v>
      </c>
    </row>
    <row r="22" spans="1:20" ht="49.5" customHeight="1">
      <c r="A22" s="23" t="s">
        <v>29</v>
      </c>
      <c r="B22" s="37">
        <f t="shared" si="2"/>
        <v>1</v>
      </c>
      <c r="C22" s="27"/>
      <c r="D22" s="27"/>
      <c r="E22" s="27"/>
      <c r="F22" s="27"/>
      <c r="G22" s="38"/>
      <c r="H22" s="38"/>
      <c r="I22" s="38"/>
      <c r="J22" s="38"/>
      <c r="K22" s="38"/>
      <c r="L22" s="39"/>
      <c r="M22" s="32"/>
      <c r="N22" s="32"/>
      <c r="O22" s="33"/>
      <c r="P22" s="27"/>
      <c r="Q22" s="27">
        <v>1</v>
      </c>
      <c r="R22" s="27"/>
      <c r="S22" s="27"/>
      <c r="T22" s="27"/>
    </row>
    <row r="23" spans="1:20" ht="20.25" customHeight="1">
      <c r="A23" s="35" t="s">
        <v>30</v>
      </c>
      <c r="B23" s="37">
        <f>SUM(B16:B22)</f>
        <v>12</v>
      </c>
      <c r="C23" s="40">
        <f>SUM(C16:C22)</f>
        <v>1</v>
      </c>
      <c r="D23" s="40">
        <f>SUM(D16:D22)</f>
        <v>0</v>
      </c>
      <c r="E23" s="40">
        <f>SUM(E16:E22)</f>
        <v>1</v>
      </c>
      <c r="F23" s="40">
        <f>SUM(F16:F22)</f>
        <v>0</v>
      </c>
      <c r="G23" s="40">
        <f>SUM(G16:G22)</f>
        <v>1</v>
      </c>
      <c r="H23" s="40">
        <f>SUM(H16:H22)</f>
        <v>0</v>
      </c>
      <c r="I23" s="40">
        <f>SUM(I16:I22)</f>
        <v>1</v>
      </c>
      <c r="J23" s="40">
        <f>SUM(J16:J22)</f>
        <v>0</v>
      </c>
      <c r="K23" s="40">
        <f>SUM(K16:K22)</f>
        <v>2</v>
      </c>
      <c r="L23" s="40">
        <f>SUM(L16:L22)</f>
        <v>0</v>
      </c>
      <c r="M23" s="40">
        <f>SUM(M16:M22)</f>
        <v>1</v>
      </c>
      <c r="N23" s="40">
        <f>SUM(N16:N22)</f>
        <v>0</v>
      </c>
      <c r="O23" s="40">
        <f>SUM(O16:O22)</f>
        <v>0</v>
      </c>
      <c r="P23" s="40">
        <f>SUM(P16:P22)</f>
        <v>0</v>
      </c>
      <c r="Q23" s="40">
        <f>SUM(Q16:Q22)</f>
        <v>4</v>
      </c>
      <c r="R23" s="40">
        <f>SUM(R16:R22)</f>
        <v>0</v>
      </c>
      <c r="S23" s="40">
        <f>SUM(S16:S22)</f>
        <v>0</v>
      </c>
      <c r="T23" s="40">
        <f>SUM(T16:T22)</f>
        <v>1</v>
      </c>
    </row>
    <row r="24" spans="1:20" ht="31.5">
      <c r="A24" s="41" t="s">
        <v>31</v>
      </c>
      <c r="B24" s="42">
        <f>B23+B15</f>
        <v>40</v>
      </c>
      <c r="C24" s="42">
        <f>C23+C15</f>
        <v>4</v>
      </c>
      <c r="D24" s="42">
        <f>D23+D15</f>
        <v>1</v>
      </c>
      <c r="E24" s="42">
        <f>E23+E15</f>
        <v>2</v>
      </c>
      <c r="F24" s="42">
        <f>F23+F15</f>
        <v>1</v>
      </c>
      <c r="G24" s="42">
        <f>G23+G15</f>
        <v>2</v>
      </c>
      <c r="H24" s="42">
        <f>H23+H15</f>
        <v>3</v>
      </c>
      <c r="I24" s="42">
        <f>I23+I15</f>
        <v>2</v>
      </c>
      <c r="J24" s="42">
        <f>J23+J15</f>
        <v>1</v>
      </c>
      <c r="K24" s="42">
        <f>K23+K15</f>
        <v>2</v>
      </c>
      <c r="L24" s="42">
        <f>L23+L15</f>
        <v>2</v>
      </c>
      <c r="M24" s="42">
        <f>M23+M15</f>
        <v>2</v>
      </c>
      <c r="N24" s="42">
        <f>N23+N15</f>
        <v>2</v>
      </c>
      <c r="O24" s="42">
        <f>O23+O15</f>
        <v>2</v>
      </c>
      <c r="P24" s="42">
        <f>P23+P15</f>
        <v>5</v>
      </c>
      <c r="Q24" s="42">
        <f>Q23+Q15</f>
        <v>5</v>
      </c>
      <c r="R24" s="42">
        <f>R23+R15</f>
        <v>2</v>
      </c>
      <c r="S24" s="42">
        <f>S23+S15</f>
        <v>1</v>
      </c>
      <c r="T24" s="42">
        <f>T23+T15</f>
        <v>1</v>
      </c>
    </row>
    <row r="29" spans="1:20">
      <c r="A29" s="2"/>
    </row>
  </sheetData>
  <mergeCells count="22">
    <mergeCell ref="T2:T3"/>
    <mergeCell ref="O2:O3"/>
    <mergeCell ref="P2:P3"/>
    <mergeCell ref="Q2:Q3"/>
    <mergeCell ref="R2:R3"/>
    <mergeCell ref="S2:S3"/>
    <mergeCell ref="A1:B1"/>
    <mergeCell ref="C1:J1"/>
    <mergeCell ref="K1:T1"/>
    <mergeCell ref="A2:A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078740157480324" right="0.70078740157480324" top="0.75196850393700776" bottom="0.75196850393700776" header="0.51181102362204689" footer="0.51181102362204689"/>
  <pageSetup paperSize="9" scale="41" orientation="portrait" useFirstPageNumber="1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I12" sqref="I12"/>
    </sheetView>
  </sheetViews>
  <sheetFormatPr defaultRowHeight="12.75"/>
  <cols>
    <col min="1" max="1" width="19.7109375" customWidth="1"/>
    <col min="2" max="2" width="24" customWidth="1"/>
    <col min="3" max="3" width="21.5703125" customWidth="1"/>
    <col min="4" max="4" width="22.85546875" customWidth="1"/>
    <col min="5" max="5" width="17.42578125" customWidth="1"/>
    <col min="6" max="6" width="19.85546875" customWidth="1"/>
    <col min="7" max="7" width="41.140625" customWidth="1"/>
    <col min="8" max="8" width="28.28515625" customWidth="1"/>
  </cols>
  <sheetData>
    <row r="1" spans="1:8" ht="29.65" customHeight="1">
      <c r="A1" s="44" t="s">
        <v>125</v>
      </c>
      <c r="B1" s="44"/>
      <c r="C1" s="44"/>
      <c r="D1" s="44"/>
      <c r="E1" s="44"/>
      <c r="F1" s="44"/>
      <c r="G1" s="44"/>
      <c r="H1" s="44"/>
    </row>
    <row r="2" spans="1:8" ht="31.5">
      <c r="A2" s="69" t="s">
        <v>33</v>
      </c>
      <c r="B2" s="69" t="s">
        <v>34</v>
      </c>
      <c r="C2" s="69" t="s">
        <v>35</v>
      </c>
      <c r="D2" s="69" t="s">
        <v>36</v>
      </c>
      <c r="E2" s="69" t="s">
        <v>37</v>
      </c>
      <c r="F2" s="69" t="s">
        <v>38</v>
      </c>
      <c r="G2" s="69" t="s">
        <v>39</v>
      </c>
      <c r="H2" s="69" t="s">
        <v>40</v>
      </c>
    </row>
    <row r="3" spans="1:8" ht="171.75" customHeight="1">
      <c r="A3" s="84" t="s">
        <v>126</v>
      </c>
      <c r="B3" s="86" t="s">
        <v>127</v>
      </c>
      <c r="C3" s="89" t="s">
        <v>71</v>
      </c>
      <c r="D3" s="86" t="s">
        <v>120</v>
      </c>
      <c r="E3" s="89" t="s">
        <v>128</v>
      </c>
      <c r="F3" s="90" t="s">
        <v>122</v>
      </c>
      <c r="G3" s="77" t="s">
        <v>123</v>
      </c>
      <c r="H3" s="91" t="s">
        <v>225</v>
      </c>
    </row>
    <row r="4" spans="1:8" ht="47.25">
      <c r="A4" s="84" t="s">
        <v>126</v>
      </c>
      <c r="B4" s="86" t="s">
        <v>127</v>
      </c>
      <c r="C4" s="86" t="s">
        <v>24</v>
      </c>
      <c r="D4" s="86" t="s">
        <v>129</v>
      </c>
      <c r="E4" s="86" t="s">
        <v>73</v>
      </c>
      <c r="F4" s="87" t="s">
        <v>130</v>
      </c>
      <c r="G4" s="77" t="s">
        <v>131</v>
      </c>
      <c r="H4" s="91" t="s">
        <v>225</v>
      </c>
    </row>
    <row r="5" spans="1:8" ht="63">
      <c r="A5" s="84" t="s">
        <v>126</v>
      </c>
      <c r="B5" s="86" t="s">
        <v>127</v>
      </c>
      <c r="C5" s="86" t="s">
        <v>25</v>
      </c>
      <c r="D5" s="86" t="s">
        <v>129</v>
      </c>
      <c r="E5" s="86" t="s">
        <v>132</v>
      </c>
      <c r="F5" s="87" t="s">
        <v>133</v>
      </c>
      <c r="G5" s="77" t="s">
        <v>134</v>
      </c>
      <c r="H5" s="91" t="s">
        <v>225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E9" sqref="E9"/>
    </sheetView>
  </sheetViews>
  <sheetFormatPr defaultRowHeight="12.75"/>
  <cols>
    <col min="1" max="1" width="18.28515625" style="6" customWidth="1"/>
    <col min="2" max="2" width="16.85546875" style="6" customWidth="1"/>
    <col min="3" max="3" width="20.7109375" style="6" customWidth="1"/>
    <col min="4" max="4" width="22.7109375" style="6" customWidth="1"/>
    <col min="5" max="5" width="10.5703125" style="6" customWidth="1"/>
    <col min="6" max="6" width="26.28515625" style="6" customWidth="1"/>
    <col min="7" max="7" width="49" style="6" customWidth="1"/>
    <col min="8" max="8" width="29.5703125" style="6" customWidth="1"/>
    <col min="9" max="16384" width="9.140625" style="6"/>
  </cols>
  <sheetData>
    <row r="1" spans="1:8" ht="30.6" customHeight="1">
      <c r="A1" s="92" t="s">
        <v>135</v>
      </c>
      <c r="B1" s="92"/>
      <c r="C1" s="92"/>
      <c r="D1" s="92"/>
      <c r="E1" s="92"/>
      <c r="F1" s="92"/>
      <c r="G1" s="92"/>
      <c r="H1" s="92"/>
    </row>
    <row r="2" spans="1:8" ht="46.9" customHeight="1">
      <c r="A2" s="93" t="s">
        <v>33</v>
      </c>
      <c r="B2" s="93" t="s">
        <v>34</v>
      </c>
      <c r="C2" s="93" t="s">
        <v>35</v>
      </c>
      <c r="D2" s="93" t="s">
        <v>36</v>
      </c>
      <c r="E2" s="93" t="s">
        <v>37</v>
      </c>
      <c r="F2" s="93" t="s">
        <v>38</v>
      </c>
      <c r="G2" s="93" t="s">
        <v>39</v>
      </c>
      <c r="H2" s="93" t="s">
        <v>40</v>
      </c>
    </row>
    <row r="3" spans="1:8" ht="175.5" customHeight="1">
      <c r="A3" s="70" t="s">
        <v>136</v>
      </c>
      <c r="B3" s="70" t="s">
        <v>137</v>
      </c>
      <c r="C3" s="70" t="s">
        <v>138</v>
      </c>
      <c r="D3" s="70" t="s">
        <v>98</v>
      </c>
      <c r="E3" s="70" t="s">
        <v>226</v>
      </c>
      <c r="F3" s="70" t="s">
        <v>65</v>
      </c>
      <c r="G3" s="93" t="s">
        <v>123</v>
      </c>
      <c r="H3" s="70" t="s">
        <v>139</v>
      </c>
    </row>
    <row r="5" spans="1:8">
      <c r="D5" s="7"/>
    </row>
  </sheetData>
  <mergeCells count="1">
    <mergeCell ref="A1:H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13" sqref="G13"/>
    </sheetView>
  </sheetViews>
  <sheetFormatPr defaultRowHeight="12.75"/>
  <cols>
    <col min="1" max="1" width="20.7109375" customWidth="1"/>
    <col min="2" max="2" width="22.7109375" customWidth="1"/>
    <col min="3" max="3" width="23.28515625" customWidth="1"/>
    <col min="4" max="4" width="22.85546875" customWidth="1"/>
    <col min="5" max="5" width="17.42578125" customWidth="1"/>
    <col min="6" max="6" width="19.42578125" customWidth="1"/>
    <col min="7" max="7" width="39.5703125" customWidth="1"/>
    <col min="8" max="8" width="30.140625" customWidth="1"/>
  </cols>
  <sheetData>
    <row r="1" spans="1:8" ht="27.4" customHeight="1">
      <c r="A1" s="51" t="s">
        <v>140</v>
      </c>
      <c r="B1" s="51"/>
      <c r="C1" s="51"/>
      <c r="D1" s="51"/>
      <c r="E1" s="51"/>
      <c r="F1" s="51"/>
      <c r="G1" s="51"/>
      <c r="H1" s="51"/>
    </row>
    <row r="2" spans="1:8" ht="31.5">
      <c r="A2" s="69" t="s">
        <v>33</v>
      </c>
      <c r="B2" s="69" t="s">
        <v>34</v>
      </c>
      <c r="C2" s="69" t="s">
        <v>35</v>
      </c>
      <c r="D2" s="69" t="s">
        <v>36</v>
      </c>
      <c r="E2" s="69" t="s">
        <v>37</v>
      </c>
      <c r="F2" s="69" t="s">
        <v>38</v>
      </c>
      <c r="G2" s="69" t="s">
        <v>39</v>
      </c>
      <c r="H2" s="69" t="s">
        <v>40</v>
      </c>
    </row>
    <row r="3" spans="1:8" ht="84.75" customHeight="1">
      <c r="A3" s="55" t="s">
        <v>141</v>
      </c>
      <c r="B3" s="55" t="s">
        <v>142</v>
      </c>
      <c r="C3" s="55" t="s">
        <v>143</v>
      </c>
      <c r="D3" s="55" t="s">
        <v>144</v>
      </c>
      <c r="E3" s="55" t="s">
        <v>132</v>
      </c>
      <c r="F3" s="55" t="s">
        <v>145</v>
      </c>
      <c r="G3" s="55" t="s">
        <v>146</v>
      </c>
      <c r="H3" s="55" t="s">
        <v>147</v>
      </c>
    </row>
    <row r="4" spans="1:8" ht="171" customHeight="1">
      <c r="A4" s="55" t="s">
        <v>141</v>
      </c>
      <c r="B4" s="55" t="s">
        <v>142</v>
      </c>
      <c r="C4" s="55" t="s">
        <v>148</v>
      </c>
      <c r="D4" s="55" t="s">
        <v>144</v>
      </c>
      <c r="E4" s="55" t="s">
        <v>149</v>
      </c>
      <c r="F4" s="55" t="s">
        <v>150</v>
      </c>
      <c r="G4" s="55" t="s">
        <v>123</v>
      </c>
      <c r="H4" s="55" t="s">
        <v>147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H14" sqref="H14"/>
    </sheetView>
  </sheetViews>
  <sheetFormatPr defaultRowHeight="12.75"/>
  <cols>
    <col min="1" max="2" width="24.5703125" customWidth="1"/>
    <col min="3" max="3" width="18.85546875" customWidth="1"/>
    <col min="4" max="4" width="28" customWidth="1"/>
    <col min="5" max="5" width="13.5703125" customWidth="1"/>
    <col min="6" max="6" width="24.5703125" customWidth="1"/>
    <col min="7" max="7" width="32.28515625" customWidth="1"/>
    <col min="8" max="8" width="29.85546875" customWidth="1"/>
  </cols>
  <sheetData>
    <row r="1" spans="1:8" ht="29.1" customHeight="1">
      <c r="A1" s="92" t="s">
        <v>151</v>
      </c>
      <c r="B1" s="92"/>
      <c r="C1" s="92"/>
      <c r="D1" s="92"/>
      <c r="E1" s="92"/>
      <c r="F1" s="92"/>
      <c r="G1" s="92"/>
      <c r="H1" s="92"/>
    </row>
    <row r="2" spans="1:8" ht="31.5">
      <c r="A2" s="52" t="s">
        <v>33</v>
      </c>
      <c r="B2" s="52" t="s">
        <v>34</v>
      </c>
      <c r="C2" s="52" t="s">
        <v>35</v>
      </c>
      <c r="D2" s="52" t="s">
        <v>36</v>
      </c>
      <c r="E2" s="52" t="s">
        <v>37</v>
      </c>
      <c r="F2" s="52" t="s">
        <v>38</v>
      </c>
      <c r="G2" s="52" t="s">
        <v>39</v>
      </c>
      <c r="H2" s="52" t="s">
        <v>40</v>
      </c>
    </row>
    <row r="3" spans="1:8" ht="129.75" customHeight="1">
      <c r="A3" s="61" t="s">
        <v>152</v>
      </c>
      <c r="B3" s="61" t="s">
        <v>153</v>
      </c>
      <c r="C3" s="29" t="s">
        <v>154</v>
      </c>
      <c r="D3" s="52" t="s">
        <v>144</v>
      </c>
      <c r="E3" s="29">
        <v>1</v>
      </c>
      <c r="F3" s="52" t="s">
        <v>155</v>
      </c>
      <c r="G3" s="61" t="s">
        <v>156</v>
      </c>
      <c r="H3" s="61" t="s">
        <v>157</v>
      </c>
    </row>
    <row r="4" spans="1:8" ht="141" customHeight="1">
      <c r="A4" s="61" t="s">
        <v>152</v>
      </c>
      <c r="B4" s="61" t="s">
        <v>153</v>
      </c>
      <c r="C4" s="29" t="s">
        <v>158</v>
      </c>
      <c r="D4" s="52" t="s">
        <v>159</v>
      </c>
      <c r="E4" s="29" t="s">
        <v>160</v>
      </c>
      <c r="F4" s="52" t="s">
        <v>161</v>
      </c>
      <c r="G4" s="61" t="s">
        <v>156</v>
      </c>
      <c r="H4" s="61" t="s">
        <v>157</v>
      </c>
    </row>
    <row r="5" spans="1:8">
      <c r="A5" s="1"/>
      <c r="B5" s="8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E12" sqref="E12"/>
    </sheetView>
  </sheetViews>
  <sheetFormatPr defaultRowHeight="12.75"/>
  <cols>
    <col min="1" max="1" width="18" customWidth="1"/>
    <col min="2" max="2" width="17" customWidth="1"/>
    <col min="3" max="3" width="18.140625" customWidth="1"/>
    <col min="4" max="4" width="18" customWidth="1"/>
    <col min="5" max="5" width="12.42578125" customWidth="1"/>
    <col min="6" max="6" width="17.28515625" customWidth="1"/>
    <col min="7" max="7" width="21.28515625" customWidth="1"/>
    <col min="8" max="8" width="22" customWidth="1"/>
  </cols>
  <sheetData>
    <row r="1" spans="1:8" ht="24.95" customHeight="1">
      <c r="A1" s="51" t="s">
        <v>162</v>
      </c>
      <c r="B1" s="51"/>
      <c r="C1" s="51"/>
      <c r="D1" s="51"/>
      <c r="E1" s="51"/>
      <c r="F1" s="51"/>
      <c r="G1" s="51"/>
      <c r="H1" s="51"/>
    </row>
    <row r="2" spans="1:8" ht="31.5">
      <c r="A2" s="63" t="s">
        <v>33</v>
      </c>
      <c r="B2" s="63" t="s">
        <v>34</v>
      </c>
      <c r="C2" s="63" t="s">
        <v>35</v>
      </c>
      <c r="D2" s="63" t="s">
        <v>36</v>
      </c>
      <c r="E2" s="63" t="s">
        <v>37</v>
      </c>
      <c r="F2" s="63" t="s">
        <v>38</v>
      </c>
      <c r="G2" s="63" t="s">
        <v>39</v>
      </c>
      <c r="H2" s="63" t="s">
        <v>40</v>
      </c>
    </row>
    <row r="3" spans="1:8" ht="119.25" customHeight="1">
      <c r="A3" s="94" t="s">
        <v>163</v>
      </c>
      <c r="B3" s="95" t="s">
        <v>164</v>
      </c>
      <c r="C3" s="94" t="s">
        <v>104</v>
      </c>
      <c r="D3" s="94" t="s">
        <v>111</v>
      </c>
      <c r="E3" s="94" t="s">
        <v>64</v>
      </c>
      <c r="F3" s="94" t="s">
        <v>165</v>
      </c>
      <c r="G3" s="94" t="s">
        <v>166</v>
      </c>
      <c r="H3" s="94" t="s">
        <v>167</v>
      </c>
    </row>
    <row r="4" spans="1:8" ht="123" customHeight="1">
      <c r="A4" s="65" t="s">
        <v>163</v>
      </c>
      <c r="B4" s="65" t="s">
        <v>164</v>
      </c>
      <c r="C4" s="65" t="s">
        <v>168</v>
      </c>
      <c r="D4" s="65" t="s">
        <v>111</v>
      </c>
      <c r="E4" s="65" t="s">
        <v>64</v>
      </c>
      <c r="F4" s="65" t="s">
        <v>165</v>
      </c>
      <c r="G4" s="65" t="s">
        <v>169</v>
      </c>
      <c r="H4" s="65" t="s">
        <v>167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10" workbookViewId="0">
      <selection activeCell="O5" sqref="O5"/>
    </sheetView>
  </sheetViews>
  <sheetFormatPr defaultRowHeight="12.75"/>
  <cols>
    <col min="1" max="1" width="17.7109375" customWidth="1"/>
    <col min="2" max="2" width="12.42578125" customWidth="1"/>
    <col min="3" max="3" width="17.140625" customWidth="1"/>
    <col min="4" max="4" width="23.28515625" customWidth="1"/>
    <col min="5" max="5" width="19" customWidth="1"/>
    <col min="6" max="6" width="21" customWidth="1"/>
    <col min="7" max="7" width="32.140625" customWidth="1"/>
    <col min="8" max="8" width="27.140625" customWidth="1"/>
  </cols>
  <sheetData>
    <row r="1" spans="1:8" ht="33.4" customHeight="1">
      <c r="A1" s="44" t="s">
        <v>170</v>
      </c>
      <c r="B1" s="44"/>
      <c r="C1" s="44"/>
      <c r="D1" s="44"/>
      <c r="E1" s="44"/>
      <c r="F1" s="44"/>
      <c r="G1" s="44"/>
      <c r="H1" s="44"/>
    </row>
    <row r="2" spans="1:8" ht="31.5">
      <c r="A2" s="55" t="s">
        <v>33</v>
      </c>
      <c r="B2" s="55" t="s">
        <v>34</v>
      </c>
      <c r="C2" s="55" t="s">
        <v>35</v>
      </c>
      <c r="D2" s="55" t="s">
        <v>36</v>
      </c>
      <c r="E2" s="55" t="s">
        <v>37</v>
      </c>
      <c r="F2" s="55" t="s">
        <v>38</v>
      </c>
      <c r="G2" s="55" t="s">
        <v>39</v>
      </c>
      <c r="H2" s="55" t="s">
        <v>40</v>
      </c>
    </row>
    <row r="3" spans="1:8" ht="87" customHeight="1">
      <c r="A3" s="96" t="s">
        <v>171</v>
      </c>
      <c r="B3" s="96" t="s">
        <v>172</v>
      </c>
      <c r="C3" s="65" t="s">
        <v>173</v>
      </c>
      <c r="D3" s="96" t="s">
        <v>98</v>
      </c>
      <c r="E3" s="96" t="s">
        <v>174</v>
      </c>
      <c r="F3" s="96" t="s">
        <v>122</v>
      </c>
      <c r="G3" s="77" t="s">
        <v>100</v>
      </c>
      <c r="H3" s="65" t="s">
        <v>175</v>
      </c>
    </row>
    <row r="4" spans="1:8" ht="94.5">
      <c r="A4" s="96" t="s">
        <v>171</v>
      </c>
      <c r="B4" s="96" t="s">
        <v>172</v>
      </c>
      <c r="C4" s="65" t="s">
        <v>176</v>
      </c>
      <c r="D4" s="96" t="s">
        <v>177</v>
      </c>
      <c r="E4" s="96" t="s">
        <v>178</v>
      </c>
      <c r="F4" s="96" t="s">
        <v>179</v>
      </c>
      <c r="G4" s="77" t="s">
        <v>180</v>
      </c>
      <c r="H4" s="65" t="s">
        <v>175</v>
      </c>
    </row>
    <row r="5" spans="1:8" ht="94.5">
      <c r="A5" s="96" t="s">
        <v>171</v>
      </c>
      <c r="B5" s="96" t="s">
        <v>172</v>
      </c>
      <c r="C5" s="65" t="s">
        <v>181</v>
      </c>
      <c r="D5" s="96" t="s">
        <v>177</v>
      </c>
      <c r="E5" s="96" t="s">
        <v>178</v>
      </c>
      <c r="F5" s="96" t="s">
        <v>179</v>
      </c>
      <c r="G5" s="77" t="s">
        <v>180</v>
      </c>
      <c r="H5" s="65" t="s">
        <v>175</v>
      </c>
    </row>
    <row r="6" spans="1:8" ht="94.5">
      <c r="A6" s="96" t="s">
        <v>171</v>
      </c>
      <c r="B6" s="96" t="s">
        <v>172</v>
      </c>
      <c r="C6" s="65" t="s">
        <v>182</v>
      </c>
      <c r="D6" s="96" t="s">
        <v>177</v>
      </c>
      <c r="E6" s="96" t="s">
        <v>178</v>
      </c>
      <c r="F6" s="96" t="s">
        <v>179</v>
      </c>
      <c r="G6" s="77" t="s">
        <v>180</v>
      </c>
      <c r="H6" s="65" t="s">
        <v>175</v>
      </c>
    </row>
    <row r="7" spans="1:8" ht="94.5">
      <c r="A7" s="96" t="s">
        <v>171</v>
      </c>
      <c r="B7" s="96" t="s">
        <v>172</v>
      </c>
      <c r="C7" s="65" t="s">
        <v>183</v>
      </c>
      <c r="D7" s="96" t="s">
        <v>177</v>
      </c>
      <c r="E7" s="96" t="s">
        <v>178</v>
      </c>
      <c r="F7" s="96" t="s">
        <v>179</v>
      </c>
      <c r="G7" s="77" t="s">
        <v>180</v>
      </c>
      <c r="H7" s="65" t="s">
        <v>175</v>
      </c>
    </row>
    <row r="8" spans="1:8" ht="94.5">
      <c r="A8" s="96" t="s">
        <v>171</v>
      </c>
      <c r="B8" s="96" t="s">
        <v>172</v>
      </c>
      <c r="C8" s="65" t="s">
        <v>182</v>
      </c>
      <c r="D8" s="96" t="s">
        <v>177</v>
      </c>
      <c r="E8" s="96" t="s">
        <v>178</v>
      </c>
      <c r="F8" s="96" t="s">
        <v>179</v>
      </c>
      <c r="G8" s="77" t="s">
        <v>180</v>
      </c>
      <c r="H8" s="65" t="s">
        <v>175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7" workbookViewId="0">
      <selection activeCell="L4" sqref="L4"/>
    </sheetView>
  </sheetViews>
  <sheetFormatPr defaultRowHeight="15"/>
  <cols>
    <col min="1" max="1" width="28.5703125" style="9" customWidth="1"/>
    <col min="2" max="2" width="17.7109375" style="9" customWidth="1"/>
    <col min="3" max="3" width="22.5703125" style="9" customWidth="1"/>
    <col min="4" max="4" width="33" style="9" customWidth="1"/>
    <col min="5" max="5" width="11" style="9" customWidth="1"/>
    <col min="6" max="6" width="25.7109375" style="9" customWidth="1"/>
    <col min="7" max="7" width="43.85546875" style="9" customWidth="1"/>
    <col min="8" max="8" width="23.7109375" style="9" customWidth="1"/>
    <col min="9" max="16384" width="9.140625" style="9"/>
  </cols>
  <sheetData>
    <row r="1" spans="1:8" ht="29.65" customHeight="1">
      <c r="A1" s="53" t="s">
        <v>184</v>
      </c>
      <c r="B1" s="53"/>
      <c r="C1" s="53"/>
      <c r="D1" s="53"/>
      <c r="E1" s="53"/>
      <c r="F1" s="53"/>
      <c r="G1" s="53"/>
      <c r="H1" s="53"/>
    </row>
    <row r="2" spans="1:8" ht="31.5">
      <c r="A2" s="52" t="s">
        <v>33</v>
      </c>
      <c r="B2" s="52" t="s">
        <v>34</v>
      </c>
      <c r="C2" s="52" t="s">
        <v>35</v>
      </c>
      <c r="D2" s="52" t="s">
        <v>36</v>
      </c>
      <c r="E2" s="52" t="s">
        <v>37</v>
      </c>
      <c r="F2" s="63" t="s">
        <v>38</v>
      </c>
      <c r="G2" s="97" t="s">
        <v>39</v>
      </c>
      <c r="H2" s="54" t="s">
        <v>40</v>
      </c>
    </row>
    <row r="3" spans="1:8" ht="143.25" customHeight="1">
      <c r="A3" s="70" t="s">
        <v>185</v>
      </c>
      <c r="B3" s="98" t="s">
        <v>186</v>
      </c>
      <c r="C3" s="99" t="s">
        <v>104</v>
      </c>
      <c r="D3" s="61" t="s">
        <v>98</v>
      </c>
      <c r="E3" s="61">
        <v>2</v>
      </c>
      <c r="F3" s="61" t="s">
        <v>187</v>
      </c>
      <c r="G3" s="100" t="s">
        <v>188</v>
      </c>
      <c r="H3" s="65" t="s">
        <v>189</v>
      </c>
    </row>
    <row r="4" spans="1:8" ht="99.75" customHeight="1">
      <c r="A4" s="94" t="s">
        <v>185</v>
      </c>
      <c r="B4" s="95" t="s">
        <v>186</v>
      </c>
      <c r="C4" s="94" t="s">
        <v>54</v>
      </c>
      <c r="D4" s="94" t="s">
        <v>78</v>
      </c>
      <c r="E4" s="94">
        <v>1</v>
      </c>
      <c r="F4" s="94" t="s">
        <v>190</v>
      </c>
      <c r="G4" s="101" t="s">
        <v>191</v>
      </c>
      <c r="H4" s="65" t="s">
        <v>192</v>
      </c>
    </row>
    <row r="5" spans="1:8" ht="126.4" customHeight="1">
      <c r="A5" s="102" t="s">
        <v>185</v>
      </c>
      <c r="B5" s="103" t="s">
        <v>186</v>
      </c>
      <c r="C5" s="104" t="s">
        <v>193</v>
      </c>
      <c r="D5" s="105" t="s">
        <v>78</v>
      </c>
      <c r="E5" s="104">
        <v>1</v>
      </c>
      <c r="F5" s="105" t="s">
        <v>190</v>
      </c>
      <c r="G5" s="106" t="s">
        <v>191</v>
      </c>
      <c r="H5" s="65" t="s">
        <v>192</v>
      </c>
    </row>
    <row r="6" spans="1:8" ht="126">
      <c r="A6" s="107" t="s">
        <v>185</v>
      </c>
      <c r="B6" s="108" t="s">
        <v>186</v>
      </c>
      <c r="C6" s="59" t="s">
        <v>194</v>
      </c>
      <c r="D6" s="59" t="s">
        <v>78</v>
      </c>
      <c r="E6" s="59">
        <v>1</v>
      </c>
      <c r="F6" s="59" t="s">
        <v>190</v>
      </c>
      <c r="G6" s="109" t="s">
        <v>191</v>
      </c>
      <c r="H6" s="65" t="s">
        <v>192</v>
      </c>
    </row>
    <row r="7" spans="1:8" ht="109.5" customHeight="1">
      <c r="A7" s="107" t="s">
        <v>185</v>
      </c>
      <c r="B7" s="108" t="s">
        <v>186</v>
      </c>
      <c r="C7" s="59" t="s">
        <v>195</v>
      </c>
      <c r="D7" s="59" t="s">
        <v>78</v>
      </c>
      <c r="E7" s="59">
        <v>1</v>
      </c>
      <c r="F7" s="59" t="s">
        <v>196</v>
      </c>
      <c r="G7" s="109" t="s">
        <v>191</v>
      </c>
      <c r="H7" s="65" t="s">
        <v>192</v>
      </c>
    </row>
    <row r="8" spans="1:8">
      <c r="D8" s="10"/>
    </row>
    <row r="9" spans="1:8">
      <c r="A9" s="11"/>
      <c r="D9" s="10"/>
    </row>
    <row r="10" spans="1:8">
      <c r="D10" s="10"/>
    </row>
    <row r="11" spans="1:8">
      <c r="D11" s="10"/>
    </row>
    <row r="12" spans="1:8">
      <c r="D12" s="10"/>
    </row>
    <row r="13" spans="1:8">
      <c r="D13" s="10"/>
    </row>
    <row r="14" spans="1:8">
      <c r="D14" s="10"/>
    </row>
    <row r="15" spans="1:8">
      <c r="D15" s="10"/>
    </row>
    <row r="16" spans="1:8">
      <c r="D16" s="10"/>
    </row>
    <row r="17" spans="4:4">
      <c r="D17" s="10"/>
    </row>
    <row r="18" spans="4:4">
      <c r="D18" s="10"/>
    </row>
    <row r="19" spans="4:4">
      <c r="D19" s="10"/>
    </row>
    <row r="20" spans="4:4">
      <c r="D20" s="10"/>
    </row>
    <row r="21" spans="4:4">
      <c r="D21" s="10"/>
    </row>
    <row r="22" spans="4:4">
      <c r="D22" s="10"/>
    </row>
    <row r="23" spans="4:4">
      <c r="D23" s="10"/>
    </row>
    <row r="24" spans="4:4">
      <c r="D24" s="10"/>
    </row>
    <row r="25" spans="4:4">
      <c r="D25" s="10"/>
    </row>
    <row r="26" spans="4:4">
      <c r="D26" s="10"/>
    </row>
    <row r="27" spans="4:4">
      <c r="D27" s="10"/>
    </row>
    <row r="28" spans="4:4">
      <c r="D28" s="10"/>
    </row>
    <row r="29" spans="4:4">
      <c r="D29" s="10"/>
    </row>
    <row r="30" spans="4:4">
      <c r="D30" s="10"/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G9" sqref="G9"/>
    </sheetView>
  </sheetViews>
  <sheetFormatPr defaultRowHeight="12.75"/>
  <cols>
    <col min="1" max="1" width="20.7109375" customWidth="1"/>
    <col min="2" max="2" width="19.28515625" customWidth="1"/>
    <col min="3" max="3" width="22.42578125" customWidth="1"/>
    <col min="4" max="4" width="28.85546875" customWidth="1"/>
    <col min="5" max="5" width="14.5703125" customWidth="1"/>
    <col min="6" max="6" width="18.5703125" customWidth="1"/>
    <col min="7" max="7" width="17.42578125" customWidth="1"/>
    <col min="8" max="8" width="26.140625" customWidth="1"/>
  </cols>
  <sheetData>
    <row r="1" spans="1:8" ht="19.5" customHeight="1">
      <c r="A1" s="44" t="s">
        <v>197</v>
      </c>
      <c r="B1" s="44"/>
      <c r="C1" s="44"/>
      <c r="D1" s="44"/>
      <c r="E1" s="44"/>
      <c r="F1" s="44"/>
      <c r="G1" s="44"/>
      <c r="H1" s="44"/>
    </row>
    <row r="2" spans="1:8" ht="31.5">
      <c r="A2" s="52" t="s">
        <v>33</v>
      </c>
      <c r="B2" s="52" t="s">
        <v>34</v>
      </c>
      <c r="C2" s="110" t="s">
        <v>35</v>
      </c>
      <c r="D2" s="110" t="s">
        <v>36</v>
      </c>
      <c r="E2" s="110" t="s">
        <v>37</v>
      </c>
      <c r="F2" s="110" t="s">
        <v>38</v>
      </c>
      <c r="G2" s="110" t="s">
        <v>39</v>
      </c>
      <c r="H2" s="52" t="s">
        <v>40</v>
      </c>
    </row>
    <row r="3" spans="1:8" ht="75.400000000000006" customHeight="1">
      <c r="A3" s="52" t="s">
        <v>198</v>
      </c>
      <c r="B3" s="52" t="s">
        <v>199</v>
      </c>
      <c r="C3" s="59" t="s">
        <v>71</v>
      </c>
      <c r="D3" s="59" t="s">
        <v>200</v>
      </c>
      <c r="E3" s="59" t="s">
        <v>201</v>
      </c>
      <c r="F3" s="59" t="s">
        <v>202</v>
      </c>
      <c r="G3" s="61" t="s">
        <v>203</v>
      </c>
      <c r="H3" s="61" t="s">
        <v>204</v>
      </c>
    </row>
    <row r="4" spans="1:8" ht="87.95" customHeight="1">
      <c r="A4" s="52" t="s">
        <v>198</v>
      </c>
      <c r="B4" s="52" t="s">
        <v>199</v>
      </c>
      <c r="C4" s="59" t="s">
        <v>205</v>
      </c>
      <c r="D4" s="59" t="s">
        <v>200</v>
      </c>
      <c r="E4" s="59" t="s">
        <v>201</v>
      </c>
      <c r="F4" s="59" t="s">
        <v>206</v>
      </c>
      <c r="G4" s="61" t="s">
        <v>207</v>
      </c>
      <c r="H4" s="61" t="s">
        <v>204</v>
      </c>
    </row>
  </sheetData>
  <mergeCells count="1">
    <mergeCell ref="A1:H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M4" sqref="M4"/>
    </sheetView>
  </sheetViews>
  <sheetFormatPr defaultRowHeight="12.75"/>
  <cols>
    <col min="1" max="1" width="20.140625" customWidth="1"/>
    <col min="2" max="2" width="24.140625" customWidth="1"/>
    <col min="3" max="3" width="14.140625" customWidth="1"/>
    <col min="4" max="4" width="22.7109375" customWidth="1"/>
    <col min="5" max="5" width="11" customWidth="1"/>
    <col min="6" max="6" width="17.7109375" customWidth="1"/>
    <col min="7" max="7" width="45.85546875" customWidth="1"/>
    <col min="8" max="8" width="27.42578125" customWidth="1"/>
  </cols>
  <sheetData>
    <row r="1" spans="1:8" ht="32.1" customHeight="1">
      <c r="A1" s="111" t="s">
        <v>208</v>
      </c>
      <c r="B1" s="111"/>
      <c r="C1" s="111"/>
      <c r="D1" s="111"/>
      <c r="E1" s="111"/>
      <c r="F1" s="111"/>
      <c r="G1" s="111"/>
      <c r="H1" s="111"/>
    </row>
    <row r="2" spans="1:8" ht="31.5">
      <c r="A2" s="65" t="s">
        <v>33</v>
      </c>
      <c r="B2" s="65" t="s">
        <v>34</v>
      </c>
      <c r="C2" s="65" t="s">
        <v>35</v>
      </c>
      <c r="D2" s="65" t="s">
        <v>36</v>
      </c>
      <c r="E2" s="65" t="s">
        <v>37</v>
      </c>
      <c r="F2" s="65" t="s">
        <v>38</v>
      </c>
      <c r="G2" s="65" t="s">
        <v>39</v>
      </c>
      <c r="H2" s="65" t="s">
        <v>40</v>
      </c>
    </row>
    <row r="3" spans="1:8" s="4" customFormat="1" ht="63">
      <c r="A3" s="96" t="s">
        <v>209</v>
      </c>
      <c r="B3" s="96" t="s">
        <v>210</v>
      </c>
      <c r="C3" s="96" t="s">
        <v>23</v>
      </c>
      <c r="D3" s="96" t="s">
        <v>211</v>
      </c>
      <c r="E3" s="96">
        <v>0.5</v>
      </c>
      <c r="F3" s="96" t="s">
        <v>212</v>
      </c>
      <c r="G3" s="96" t="s">
        <v>213</v>
      </c>
      <c r="H3" s="96" t="s">
        <v>214</v>
      </c>
    </row>
    <row r="4" spans="1:8" ht="177.75" customHeight="1">
      <c r="A4" s="96" t="s">
        <v>209</v>
      </c>
      <c r="B4" s="96" t="s">
        <v>210</v>
      </c>
      <c r="C4" s="77" t="s">
        <v>215</v>
      </c>
      <c r="D4" s="96" t="s">
        <v>211</v>
      </c>
      <c r="E4" s="96" t="s">
        <v>226</v>
      </c>
      <c r="F4" s="77" t="s">
        <v>122</v>
      </c>
      <c r="G4" s="77" t="s">
        <v>123</v>
      </c>
      <c r="H4" s="96" t="s">
        <v>214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H10" sqref="H10"/>
    </sheetView>
  </sheetViews>
  <sheetFormatPr defaultRowHeight="12.75"/>
  <cols>
    <col min="1" max="1" width="18.140625" customWidth="1"/>
    <col min="2" max="2" width="22.140625" customWidth="1"/>
    <col min="3" max="3" width="17.28515625" customWidth="1"/>
    <col min="4" max="4" width="25.5703125" customWidth="1"/>
    <col min="5" max="5" width="13.140625" customWidth="1"/>
    <col min="6" max="6" width="23.28515625" customWidth="1"/>
    <col min="7" max="7" width="19.28515625" customWidth="1"/>
    <col min="8" max="8" width="25.7109375" customWidth="1"/>
  </cols>
  <sheetData>
    <row r="1" spans="1:14" ht="32.65" customHeight="1">
      <c r="A1" s="113" t="s">
        <v>216</v>
      </c>
      <c r="B1" s="113"/>
      <c r="C1" s="113"/>
      <c r="D1" s="113"/>
      <c r="E1" s="113"/>
      <c r="F1" s="113"/>
      <c r="G1" s="113"/>
      <c r="H1" s="113"/>
      <c r="I1" s="2"/>
      <c r="J1" s="2"/>
      <c r="K1" s="2"/>
      <c r="L1" s="2"/>
      <c r="M1" s="2"/>
      <c r="N1" s="2"/>
    </row>
    <row r="2" spans="1:14" ht="31.5">
      <c r="A2" s="69" t="s">
        <v>33</v>
      </c>
      <c r="B2" s="69" t="s">
        <v>34</v>
      </c>
      <c r="C2" s="69" t="s">
        <v>35</v>
      </c>
      <c r="D2" s="69" t="s">
        <v>36</v>
      </c>
      <c r="E2" s="69" t="s">
        <v>37</v>
      </c>
      <c r="F2" s="69" t="s">
        <v>38</v>
      </c>
      <c r="G2" s="69" t="s">
        <v>39</v>
      </c>
      <c r="H2" s="69" t="s">
        <v>40</v>
      </c>
      <c r="I2" s="2"/>
      <c r="J2" s="2"/>
      <c r="K2" s="2"/>
      <c r="L2" s="2"/>
      <c r="M2" s="2"/>
      <c r="N2" s="2"/>
    </row>
    <row r="3" spans="1:14" ht="78.75" customHeight="1">
      <c r="A3" s="112" t="s">
        <v>217</v>
      </c>
      <c r="B3" s="77" t="s">
        <v>218</v>
      </c>
      <c r="C3" s="77" t="s">
        <v>219</v>
      </c>
      <c r="D3" s="96" t="s">
        <v>220</v>
      </c>
      <c r="E3" s="77">
        <v>1</v>
      </c>
      <c r="F3" s="77" t="s">
        <v>221</v>
      </c>
      <c r="G3" s="77" t="s">
        <v>191</v>
      </c>
      <c r="H3" s="77" t="s">
        <v>222</v>
      </c>
      <c r="I3" s="2"/>
      <c r="J3" s="2"/>
      <c r="K3" s="2"/>
      <c r="L3" s="2"/>
      <c r="M3" s="2"/>
      <c r="N3" s="2"/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M4" sqref="M4"/>
    </sheetView>
  </sheetViews>
  <sheetFormatPr defaultRowHeight="12.75"/>
  <cols>
    <col min="1" max="1" width="15.28515625" customWidth="1"/>
    <col min="2" max="2" width="16.7109375" customWidth="1"/>
    <col min="3" max="3" width="16.5703125" customWidth="1"/>
    <col min="4" max="4" width="25.28515625" customWidth="1"/>
    <col min="5" max="5" width="12.85546875" customWidth="1"/>
    <col min="6" max="6" width="17.140625" customWidth="1"/>
    <col min="7" max="7" width="11.42578125" customWidth="1"/>
    <col min="8" max="8" width="27.140625" customWidth="1"/>
  </cols>
  <sheetData>
    <row r="1" spans="1:8" ht="31.7" customHeight="1">
      <c r="A1" s="44" t="s">
        <v>32</v>
      </c>
      <c r="B1" s="44"/>
      <c r="C1" s="44"/>
      <c r="D1" s="44"/>
      <c r="E1" s="44"/>
      <c r="F1" s="44"/>
      <c r="G1" s="44"/>
      <c r="H1" s="44"/>
    </row>
    <row r="2" spans="1:8" ht="47.25">
      <c r="A2" s="45" t="s">
        <v>33</v>
      </c>
      <c r="B2" s="46" t="s">
        <v>34</v>
      </c>
      <c r="C2" s="46" t="s">
        <v>35</v>
      </c>
      <c r="D2" s="47" t="s">
        <v>36</v>
      </c>
      <c r="E2" s="46" t="s">
        <v>37</v>
      </c>
      <c r="F2" s="46" t="s">
        <v>38</v>
      </c>
      <c r="G2" s="46" t="s">
        <v>39</v>
      </c>
      <c r="H2" s="46" t="s">
        <v>40</v>
      </c>
    </row>
    <row r="3" spans="1:8" ht="94.5">
      <c r="A3" s="48" t="s">
        <v>41</v>
      </c>
      <c r="B3" s="49" t="s">
        <v>42</v>
      </c>
      <c r="C3" s="49" t="s">
        <v>43</v>
      </c>
      <c r="D3" s="49" t="s">
        <v>44</v>
      </c>
      <c r="E3" s="49">
        <v>1</v>
      </c>
      <c r="F3" s="49" t="s">
        <v>45</v>
      </c>
      <c r="G3" s="3" t="s">
        <v>46</v>
      </c>
      <c r="H3" s="3" t="s">
        <v>47</v>
      </c>
    </row>
    <row r="4" spans="1:8" ht="94.5">
      <c r="A4" s="48" t="s">
        <v>41</v>
      </c>
      <c r="B4" s="49" t="s">
        <v>42</v>
      </c>
      <c r="C4" s="49" t="s">
        <v>48</v>
      </c>
      <c r="D4" s="49" t="s">
        <v>44</v>
      </c>
      <c r="E4" s="49">
        <v>1</v>
      </c>
      <c r="F4" s="49" t="s">
        <v>45</v>
      </c>
      <c r="G4" s="49" t="s">
        <v>46</v>
      </c>
      <c r="H4" s="49" t="s">
        <v>47</v>
      </c>
    </row>
    <row r="5" spans="1:8" ht="126">
      <c r="A5" s="48" t="s">
        <v>41</v>
      </c>
      <c r="B5" s="49" t="s">
        <v>49</v>
      </c>
      <c r="C5" s="49" t="s">
        <v>50</v>
      </c>
      <c r="D5" s="49" t="s">
        <v>51</v>
      </c>
      <c r="E5" s="49">
        <v>1</v>
      </c>
      <c r="F5" s="49" t="s">
        <v>52</v>
      </c>
      <c r="G5" s="49" t="s">
        <v>53</v>
      </c>
      <c r="H5" s="49" t="s">
        <v>47</v>
      </c>
    </row>
    <row r="6" spans="1:8" ht="94.5">
      <c r="A6" s="48" t="s">
        <v>41</v>
      </c>
      <c r="B6" s="49" t="s">
        <v>49</v>
      </c>
      <c r="C6" s="49" t="s">
        <v>54</v>
      </c>
      <c r="D6" s="49" t="s">
        <v>55</v>
      </c>
      <c r="E6" s="50">
        <v>2</v>
      </c>
      <c r="F6" s="49" t="s">
        <v>56</v>
      </c>
      <c r="G6" s="49" t="s">
        <v>57</v>
      </c>
      <c r="H6" s="49" t="s">
        <v>58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10" sqref="G10"/>
    </sheetView>
  </sheetViews>
  <sheetFormatPr defaultRowHeight="12.75"/>
  <cols>
    <col min="1" max="1" width="18.140625" customWidth="1"/>
    <col min="2" max="2" width="25" customWidth="1"/>
    <col min="3" max="3" width="19.140625" customWidth="1"/>
    <col min="4" max="4" width="15.42578125" customWidth="1"/>
    <col min="6" max="6" width="12.7109375" customWidth="1"/>
    <col min="7" max="7" width="32.140625" customWidth="1"/>
    <col min="8" max="8" width="23.140625" customWidth="1"/>
  </cols>
  <sheetData>
    <row r="1" spans="1:8" ht="17.45" customHeight="1">
      <c r="A1" s="51" t="s">
        <v>59</v>
      </c>
      <c r="B1" s="51"/>
      <c r="C1" s="51"/>
      <c r="D1" s="51"/>
      <c r="E1" s="51"/>
      <c r="F1" s="51"/>
      <c r="G1" s="51"/>
      <c r="H1" s="51"/>
    </row>
    <row r="2" spans="1:8" ht="31.5">
      <c r="A2" s="52" t="s">
        <v>33</v>
      </c>
      <c r="B2" s="52" t="s">
        <v>34</v>
      </c>
      <c r="C2" s="52" t="s">
        <v>35</v>
      </c>
      <c r="D2" s="52" t="s">
        <v>36</v>
      </c>
      <c r="E2" s="52" t="s">
        <v>37</v>
      </c>
      <c r="F2" s="52" t="s">
        <v>38</v>
      </c>
      <c r="G2" s="52" t="s">
        <v>39</v>
      </c>
      <c r="H2" s="52" t="s">
        <v>40</v>
      </c>
    </row>
    <row r="3" spans="1:8" ht="110.25">
      <c r="A3" s="52" t="s">
        <v>60</v>
      </c>
      <c r="B3" s="52" t="s">
        <v>61</v>
      </c>
      <c r="C3" s="52" t="s">
        <v>62</v>
      </c>
      <c r="D3" s="52" t="s">
        <v>63</v>
      </c>
      <c r="E3" s="52" t="s">
        <v>64</v>
      </c>
      <c r="F3" s="52" t="s">
        <v>65</v>
      </c>
      <c r="G3" s="52" t="s">
        <v>66</v>
      </c>
      <c r="H3" s="52" t="s">
        <v>67</v>
      </c>
    </row>
    <row r="4" spans="1:8">
      <c r="A4" s="2"/>
      <c r="B4" s="2"/>
      <c r="C4" s="2"/>
      <c r="D4" s="2"/>
      <c r="E4" s="2"/>
      <c r="F4" s="2"/>
      <c r="G4" s="2"/>
      <c r="H4" s="2"/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E9" sqref="E9"/>
    </sheetView>
  </sheetViews>
  <sheetFormatPr defaultRowHeight="12.75"/>
  <cols>
    <col min="1" max="1" width="20.140625" customWidth="1"/>
    <col min="2" max="3" width="15.42578125" customWidth="1"/>
    <col min="4" max="4" width="33.85546875" customWidth="1"/>
    <col min="5" max="5" width="15.42578125" customWidth="1"/>
    <col min="6" max="6" width="25.140625" customWidth="1"/>
    <col min="7" max="7" width="36.42578125" customWidth="1"/>
    <col min="8" max="8" width="20.5703125" customWidth="1"/>
  </cols>
  <sheetData>
    <row r="1" spans="1:8" ht="26.1" customHeight="1">
      <c r="A1" s="53" t="s">
        <v>68</v>
      </c>
      <c r="B1" s="53"/>
      <c r="C1" s="53"/>
      <c r="D1" s="53"/>
      <c r="E1" s="53"/>
      <c r="F1" s="53"/>
      <c r="G1" s="53"/>
      <c r="H1" s="53"/>
    </row>
    <row r="2" spans="1:8" ht="64.349999999999994" customHeight="1">
      <c r="A2" s="54" t="s">
        <v>33</v>
      </c>
      <c r="B2" s="54" t="s">
        <v>34</v>
      </c>
      <c r="C2" s="55" t="s">
        <v>35</v>
      </c>
      <c r="D2" s="55" t="s">
        <v>36</v>
      </c>
      <c r="E2" s="55" t="s">
        <v>37</v>
      </c>
      <c r="F2" s="55" t="s">
        <v>38</v>
      </c>
      <c r="G2" s="55" t="s">
        <v>39</v>
      </c>
      <c r="H2" s="54" t="s">
        <v>40</v>
      </c>
    </row>
    <row r="3" spans="1:8" ht="173.25" customHeight="1">
      <c r="A3" s="54" t="s">
        <v>69</v>
      </c>
      <c r="B3" s="55" t="s">
        <v>70</v>
      </c>
      <c r="C3" s="54" t="s">
        <v>71</v>
      </c>
      <c r="D3" s="56" t="s">
        <v>72</v>
      </c>
      <c r="E3" s="54" t="s">
        <v>73</v>
      </c>
      <c r="F3" s="57" t="s">
        <v>74</v>
      </c>
      <c r="G3" s="54" t="s">
        <v>75</v>
      </c>
      <c r="H3" s="57" t="s">
        <v>76</v>
      </c>
    </row>
    <row r="4" spans="1:8" ht="99.75" customHeight="1">
      <c r="A4" s="29" t="s">
        <v>69</v>
      </c>
      <c r="B4" s="58" t="s">
        <v>70</v>
      </c>
      <c r="C4" s="52" t="s">
        <v>77</v>
      </c>
      <c r="D4" s="59" t="s">
        <v>78</v>
      </c>
      <c r="E4" s="52" t="s">
        <v>73</v>
      </c>
      <c r="F4" s="59" t="s">
        <v>79</v>
      </c>
      <c r="G4" s="60" t="s">
        <v>80</v>
      </c>
      <c r="H4" s="61" t="s">
        <v>76</v>
      </c>
    </row>
  </sheetData>
  <mergeCells count="1">
    <mergeCell ref="A1:H1"/>
  </mergeCells>
  <pageMargins left="0.70078740157480324" right="0.70078740157480324" top="0.75196850393700776" bottom="0.75196850393700776" header="0.3" footer="0.3"/>
  <pageSetup paperSize="9" scale="73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19" sqref="H19"/>
    </sheetView>
  </sheetViews>
  <sheetFormatPr defaultRowHeight="12.75"/>
  <cols>
    <col min="1" max="1" width="19.85546875" customWidth="1"/>
    <col min="2" max="2" width="19.140625" customWidth="1"/>
    <col min="3" max="3" width="20.42578125" customWidth="1"/>
    <col min="4" max="4" width="24.140625" customWidth="1"/>
    <col min="5" max="5" width="14.28515625" customWidth="1"/>
    <col min="6" max="6" width="16.42578125" customWidth="1"/>
    <col min="7" max="7" width="41.85546875" customWidth="1"/>
    <col min="8" max="8" width="21.28515625" customWidth="1"/>
  </cols>
  <sheetData>
    <row r="1" spans="1:8" ht="23.65" customHeight="1">
      <c r="A1" s="51" t="s">
        <v>81</v>
      </c>
      <c r="B1" s="51"/>
      <c r="C1" s="51"/>
      <c r="D1" s="51"/>
      <c r="E1" s="51"/>
      <c r="F1" s="51"/>
      <c r="G1" s="51"/>
      <c r="H1" s="51"/>
    </row>
    <row r="2" spans="1:8" ht="31.5">
      <c r="A2" s="52" t="s">
        <v>33</v>
      </c>
      <c r="B2" s="52" t="s">
        <v>34</v>
      </c>
      <c r="C2" s="52" t="s">
        <v>35</v>
      </c>
      <c r="D2" s="52" t="s">
        <v>36</v>
      </c>
      <c r="E2" s="52" t="s">
        <v>37</v>
      </c>
      <c r="F2" s="52" t="s">
        <v>38</v>
      </c>
      <c r="G2" s="52" t="s">
        <v>39</v>
      </c>
      <c r="H2" s="52" t="s">
        <v>40</v>
      </c>
    </row>
    <row r="3" spans="1:8" ht="128.25" customHeight="1">
      <c r="A3" s="62" t="s">
        <v>82</v>
      </c>
      <c r="B3" s="62" t="s">
        <v>83</v>
      </c>
      <c r="C3" s="62" t="s">
        <v>84</v>
      </c>
      <c r="D3" s="62" t="s">
        <v>85</v>
      </c>
      <c r="E3" s="62" t="s">
        <v>86</v>
      </c>
      <c r="F3" s="62" t="s">
        <v>87</v>
      </c>
      <c r="G3" s="62" t="s">
        <v>88</v>
      </c>
      <c r="H3" s="62" t="s">
        <v>89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E9" sqref="E9"/>
    </sheetView>
  </sheetViews>
  <sheetFormatPr defaultRowHeight="12.75"/>
  <cols>
    <col min="1" max="1" width="20.42578125" customWidth="1"/>
    <col min="2" max="2" width="22.28515625" customWidth="1"/>
    <col min="3" max="3" width="15.140625" customWidth="1"/>
    <col min="4" max="4" width="20.42578125" customWidth="1"/>
    <col min="5" max="5" width="12.7109375" customWidth="1"/>
    <col min="6" max="6" width="15.42578125" customWidth="1"/>
    <col min="7" max="7" width="26.7109375" customWidth="1"/>
    <col min="8" max="8" width="18.42578125" customWidth="1"/>
  </cols>
  <sheetData>
    <row r="1" spans="1:8" ht="26.1" customHeight="1">
      <c r="A1" s="66" t="s">
        <v>90</v>
      </c>
      <c r="B1" s="66"/>
      <c r="C1" s="66"/>
      <c r="D1" s="66"/>
      <c r="E1" s="66"/>
      <c r="F1" s="66"/>
      <c r="G1" s="66"/>
      <c r="H1" s="66"/>
    </row>
    <row r="2" spans="1:8" ht="47.25">
      <c r="A2" s="63" t="s">
        <v>33</v>
      </c>
      <c r="B2" s="63" t="s">
        <v>34</v>
      </c>
      <c r="C2" s="63" t="s">
        <v>35</v>
      </c>
      <c r="D2" s="63" t="s">
        <v>36</v>
      </c>
      <c r="E2" s="63" t="s">
        <v>37</v>
      </c>
      <c r="F2" s="63" t="s">
        <v>38</v>
      </c>
      <c r="G2" s="63" t="s">
        <v>39</v>
      </c>
      <c r="H2" s="63" t="s">
        <v>40</v>
      </c>
    </row>
    <row r="3" spans="1:8" s="4" customFormat="1" ht="47.25">
      <c r="A3" s="55" t="s">
        <v>91</v>
      </c>
      <c r="B3" s="55" t="s">
        <v>92</v>
      </c>
      <c r="C3" s="54" t="s">
        <v>93</v>
      </c>
      <c r="D3" s="54" t="s">
        <v>94</v>
      </c>
      <c r="E3" s="64">
        <v>0.5</v>
      </c>
      <c r="F3" s="64" t="s">
        <v>95</v>
      </c>
      <c r="G3" s="64">
        <v>14432</v>
      </c>
      <c r="H3" s="54" t="s">
        <v>96</v>
      </c>
    </row>
    <row r="4" spans="1:8" ht="117.75" customHeight="1">
      <c r="A4" s="67" t="s">
        <v>91</v>
      </c>
      <c r="B4" s="67" t="s">
        <v>92</v>
      </c>
      <c r="C4" s="68" t="s">
        <v>97</v>
      </c>
      <c r="D4" s="68" t="s">
        <v>98</v>
      </c>
      <c r="E4" s="68">
        <v>1</v>
      </c>
      <c r="F4" s="68" t="s">
        <v>99</v>
      </c>
      <c r="G4" s="67" t="s">
        <v>100</v>
      </c>
      <c r="H4" s="67" t="s">
        <v>96</v>
      </c>
    </row>
    <row r="5" spans="1:8">
      <c r="H5" s="5"/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H11" sqref="H11"/>
    </sheetView>
  </sheetViews>
  <sheetFormatPr defaultRowHeight="12.75"/>
  <cols>
    <col min="1" max="1" width="18" customWidth="1"/>
    <col min="2" max="2" width="22.7109375" customWidth="1"/>
    <col min="3" max="3" width="15.85546875" customWidth="1"/>
    <col min="4" max="4" width="18.7109375" customWidth="1"/>
    <col min="5" max="5" width="16.85546875" customWidth="1"/>
    <col min="6" max="6" width="21.140625" customWidth="1"/>
    <col min="7" max="7" width="26.140625" customWidth="1"/>
    <col min="8" max="8" width="27.5703125" customWidth="1"/>
  </cols>
  <sheetData>
    <row r="1" spans="1:8" ht="23.65" customHeight="1">
      <c r="A1" s="44" t="s">
        <v>101</v>
      </c>
      <c r="B1" s="44"/>
      <c r="C1" s="44"/>
      <c r="D1" s="44"/>
      <c r="E1" s="44"/>
      <c r="F1" s="44"/>
      <c r="G1" s="44"/>
      <c r="H1" s="44"/>
    </row>
    <row r="2" spans="1:8" ht="45" customHeight="1">
      <c r="A2" s="69" t="s">
        <v>33</v>
      </c>
      <c r="B2" s="69" t="s">
        <v>34</v>
      </c>
      <c r="C2" s="69" t="s">
        <v>35</v>
      </c>
      <c r="D2" s="69" t="s">
        <v>36</v>
      </c>
      <c r="E2" s="69" t="s">
        <v>37</v>
      </c>
      <c r="F2" s="69" t="s">
        <v>38</v>
      </c>
      <c r="G2" s="62" t="s">
        <v>39</v>
      </c>
      <c r="H2" s="69" t="s">
        <v>40</v>
      </c>
    </row>
    <row r="3" spans="1:8" ht="108.4" customHeight="1">
      <c r="A3" s="70" t="s">
        <v>102</v>
      </c>
      <c r="B3" s="71" t="s">
        <v>103</v>
      </c>
      <c r="C3" s="71" t="s">
        <v>104</v>
      </c>
      <c r="D3" s="71" t="s">
        <v>63</v>
      </c>
      <c r="E3" s="71" t="s">
        <v>64</v>
      </c>
      <c r="F3" s="71" t="s">
        <v>65</v>
      </c>
      <c r="G3" s="71" t="s">
        <v>105</v>
      </c>
      <c r="H3" s="71" t="s">
        <v>223</v>
      </c>
    </row>
    <row r="4" spans="1:8" ht="94.5">
      <c r="A4" s="70" t="s">
        <v>102</v>
      </c>
      <c r="B4" s="71" t="s">
        <v>103</v>
      </c>
      <c r="C4" s="70" t="s">
        <v>106</v>
      </c>
      <c r="D4" s="70" t="s">
        <v>63</v>
      </c>
      <c r="E4" s="70" t="s">
        <v>64</v>
      </c>
      <c r="F4" s="70" t="s">
        <v>65</v>
      </c>
      <c r="G4" s="70" t="s">
        <v>105</v>
      </c>
      <c r="H4" s="71" t="s">
        <v>223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N3" sqref="N3"/>
    </sheetView>
  </sheetViews>
  <sheetFormatPr defaultRowHeight="12.75"/>
  <cols>
    <col min="1" max="1" width="18.28515625" customWidth="1"/>
    <col min="2" max="2" width="14" customWidth="1"/>
    <col min="3" max="3" width="19.28515625" customWidth="1"/>
    <col min="4" max="4" width="21.5703125" customWidth="1"/>
    <col min="5" max="5" width="14.7109375" customWidth="1"/>
    <col min="6" max="6" width="19.140625" customWidth="1"/>
    <col min="7" max="7" width="32.140625" customWidth="1"/>
    <col min="8" max="8" width="25.5703125" customWidth="1"/>
  </cols>
  <sheetData>
    <row r="1" spans="1:8" ht="26.1" customHeight="1">
      <c r="A1" s="72" t="s">
        <v>107</v>
      </c>
      <c r="B1" s="72"/>
      <c r="C1" s="72"/>
      <c r="D1" s="72"/>
      <c r="E1" s="72"/>
      <c r="F1" s="72"/>
      <c r="G1" s="72"/>
      <c r="H1" s="72"/>
    </row>
    <row r="2" spans="1:8" ht="31.5">
      <c r="A2" s="69" t="s">
        <v>33</v>
      </c>
      <c r="B2" s="69" t="s">
        <v>34</v>
      </c>
      <c r="C2" s="69" t="s">
        <v>35</v>
      </c>
      <c r="D2" s="69" t="s">
        <v>36</v>
      </c>
      <c r="E2" s="69" t="s">
        <v>37</v>
      </c>
      <c r="F2" s="69" t="s">
        <v>38</v>
      </c>
      <c r="G2" s="69" t="s">
        <v>39</v>
      </c>
      <c r="H2" s="69" t="s">
        <v>40</v>
      </c>
    </row>
    <row r="3" spans="1:8" ht="189.75" customHeight="1">
      <c r="A3" s="73" t="s">
        <v>108</v>
      </c>
      <c r="B3" s="74" t="s">
        <v>109</v>
      </c>
      <c r="C3" s="75" t="s">
        <v>110</v>
      </c>
      <c r="D3" s="76" t="s">
        <v>111</v>
      </c>
      <c r="E3" s="76">
        <v>1</v>
      </c>
      <c r="F3" s="76" t="s">
        <v>65</v>
      </c>
      <c r="G3" s="77" t="s">
        <v>112</v>
      </c>
      <c r="H3" s="78" t="s">
        <v>113</v>
      </c>
    </row>
    <row r="4" spans="1:8" ht="63">
      <c r="A4" s="79" t="s">
        <v>108</v>
      </c>
      <c r="B4" s="62" t="s">
        <v>109</v>
      </c>
      <c r="C4" s="62" t="s">
        <v>22</v>
      </c>
      <c r="D4" s="80" t="s">
        <v>114</v>
      </c>
      <c r="E4" s="81">
        <v>1</v>
      </c>
      <c r="F4" s="82" t="s">
        <v>115</v>
      </c>
      <c r="G4" s="77" t="s">
        <v>116</v>
      </c>
      <c r="H4" s="83" t="s">
        <v>113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10" sqref="H10"/>
    </sheetView>
  </sheetViews>
  <sheetFormatPr defaultRowHeight="12.75"/>
  <cols>
    <col min="1" max="1" width="20.5703125" customWidth="1"/>
    <col min="2" max="2" width="25.5703125" customWidth="1"/>
    <col min="3" max="5" width="20.5703125" customWidth="1"/>
    <col min="6" max="6" width="18.42578125" customWidth="1"/>
    <col min="7" max="7" width="39.42578125" customWidth="1"/>
    <col min="8" max="8" width="22.85546875" customWidth="1"/>
  </cols>
  <sheetData>
    <row r="1" spans="1:8" ht="30.75" customHeight="1">
      <c r="A1" s="44" t="s">
        <v>117</v>
      </c>
      <c r="B1" s="44"/>
      <c r="C1" s="44"/>
      <c r="D1" s="44"/>
      <c r="E1" s="44"/>
      <c r="F1" s="44"/>
      <c r="G1" s="44"/>
      <c r="H1" s="44"/>
    </row>
    <row r="2" spans="1:8" ht="54.4" customHeight="1">
      <c r="A2" s="69" t="s">
        <v>33</v>
      </c>
      <c r="B2" s="69" t="s">
        <v>34</v>
      </c>
      <c r="C2" s="69" t="s">
        <v>35</v>
      </c>
      <c r="D2" s="69" t="s">
        <v>36</v>
      </c>
      <c r="E2" s="69" t="s">
        <v>37</v>
      </c>
      <c r="F2" s="69" t="s">
        <v>38</v>
      </c>
      <c r="G2" s="69" t="s">
        <v>39</v>
      </c>
      <c r="H2" s="69" t="s">
        <v>40</v>
      </c>
    </row>
    <row r="3" spans="1:8" ht="174.75" customHeight="1">
      <c r="A3" s="84" t="s">
        <v>118</v>
      </c>
      <c r="B3" s="85" t="s">
        <v>224</v>
      </c>
      <c r="C3" s="86" t="s">
        <v>119</v>
      </c>
      <c r="D3" s="86" t="s">
        <v>120</v>
      </c>
      <c r="E3" s="86" t="s">
        <v>121</v>
      </c>
      <c r="F3" s="87" t="s">
        <v>122</v>
      </c>
      <c r="G3" s="77" t="s">
        <v>123</v>
      </c>
      <c r="H3" s="88" t="s">
        <v>124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СОШ</vt:lpstr>
      <vt:lpstr>76</vt:lpstr>
      <vt:lpstr>СГ</vt:lpstr>
      <vt:lpstr>78</vt:lpstr>
      <vt:lpstr>80</vt:lpstr>
      <vt:lpstr>83</vt:lpstr>
      <vt:lpstr>84</vt:lpstr>
      <vt:lpstr>87</vt:lpstr>
      <vt:lpstr>88</vt:lpstr>
      <vt:lpstr>89</vt:lpstr>
      <vt:lpstr>90</vt:lpstr>
      <vt:lpstr>СФМЛ</vt:lpstr>
      <vt:lpstr>СШИ</vt:lpstr>
      <vt:lpstr>196</vt:lpstr>
      <vt:lpstr>197</vt:lpstr>
      <vt:lpstr>198</vt:lpstr>
      <vt:lpstr>СЛ</vt:lpstr>
      <vt:lpstr>СамЛ</vt:lpstr>
      <vt:lpstr>Орл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УО 1</cp:lastModifiedBy>
  <cp:revision>149</cp:revision>
  <dcterms:created xsi:type="dcterms:W3CDTF">2023-08-25T14:01:22Z</dcterms:created>
  <dcterms:modified xsi:type="dcterms:W3CDTF">2025-02-27T06:58:00Z</dcterms:modified>
  <dc:language>ru-RU</dc:language>
</cp:coreProperties>
</file>