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 activeTab="18"/>
  </bookViews>
  <sheets>
    <sheet name="СОШ" sheetId="1" r:id="rId1"/>
    <sheet name="76" sheetId="2" r:id="rId2"/>
    <sheet name="СГ" sheetId="3" r:id="rId3"/>
    <sheet name="78" sheetId="4" r:id="rId4"/>
    <sheet name="80" sheetId="5" r:id="rId5"/>
    <sheet name="83" sheetId="6" r:id="rId6"/>
    <sheet name="84" sheetId="7" r:id="rId7"/>
    <sheet name="87" sheetId="8" r:id="rId8"/>
    <sheet name="88" sheetId="9" r:id="rId9"/>
    <sheet name="89" sheetId="10" r:id="rId10"/>
    <sheet name="90" sheetId="11" r:id="rId11"/>
    <sheet name="СФМЛ" sheetId="12" r:id="rId12"/>
    <sheet name="СШИ" sheetId="13" r:id="rId13"/>
    <sheet name="196" sheetId="14" r:id="rId14"/>
    <sheet name="197" sheetId="15" r:id="rId15"/>
    <sheet name="198" sheetId="16" r:id="rId16"/>
    <sheet name="СЛ" sheetId="17" r:id="rId17"/>
    <sheet name="СамЛ" sheetId="18" r:id="rId18"/>
    <sheet name="Орл" sheetId="19" r:id="rId19"/>
  </sheets>
  <calcPr calcId="125725"/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  <c r="K13"/>
  <c r="L13"/>
  <c r="M13"/>
  <c r="N13"/>
  <c r="O13"/>
  <c r="P13"/>
  <c r="Q13"/>
  <c r="R13"/>
  <c r="S13"/>
  <c r="T13"/>
  <c r="T20"/>
  <c r="S20"/>
  <c r="R20"/>
  <c r="Q20"/>
  <c r="P20"/>
  <c r="O20"/>
  <c r="N20"/>
  <c r="M20"/>
  <c r="L20"/>
  <c r="K20"/>
  <c r="J20"/>
  <c r="I20"/>
  <c r="H20"/>
  <c r="H21" s="1"/>
  <c r="G20"/>
  <c r="F20"/>
  <c r="E20"/>
  <c r="D20"/>
  <c r="C20"/>
  <c r="B19"/>
  <c r="B18"/>
  <c r="B17"/>
  <c r="B16"/>
  <c r="B15"/>
  <c r="B14"/>
  <c r="L21"/>
  <c r="D21"/>
  <c r="B12"/>
  <c r="B11"/>
  <c r="B10"/>
  <c r="B9"/>
  <c r="B8"/>
  <c r="B7"/>
  <c r="AC7" s="1"/>
  <c r="B6"/>
  <c r="B5"/>
  <c r="B4"/>
  <c r="B13" l="1"/>
  <c r="J21"/>
  <c r="F21"/>
  <c r="S21"/>
  <c r="B20"/>
  <c r="B21" s="1"/>
  <c r="C21"/>
  <c r="E21"/>
  <c r="G21"/>
  <c r="I21"/>
  <c r="K21"/>
  <c r="M21"/>
  <c r="O21"/>
  <c r="Q21"/>
  <c r="P21"/>
  <c r="R21"/>
  <c r="T21"/>
</calcChain>
</file>

<file path=xl/sharedStrings.xml><?xml version="1.0" encoding="utf-8"?>
<sst xmlns="http://schemas.openxmlformats.org/spreadsheetml/2006/main" count="471" uniqueCount="208">
  <si>
    <t>Вакансии по состоянию на 01.11.2024</t>
  </si>
  <si>
    <t>Должность</t>
  </si>
  <si>
    <t>Фактическая потребность работников /чел. (по состоянию на отчетную дату)</t>
  </si>
  <si>
    <t>СГ</t>
  </si>
  <si>
    <t>СФМЛ</t>
  </si>
  <si>
    <t>СШИ</t>
  </si>
  <si>
    <t>СЛ</t>
  </si>
  <si>
    <t>СамЛ</t>
  </si>
  <si>
    <t>Орловка</t>
  </si>
  <si>
    <t>на 01.11.24</t>
  </si>
  <si>
    <t xml:space="preserve">учитель математики </t>
  </si>
  <si>
    <t xml:space="preserve">учитель русского языка и литературы </t>
  </si>
  <si>
    <t xml:space="preserve">учитель иностранных языков </t>
  </si>
  <si>
    <t>учитель информатики и ИКТ</t>
  </si>
  <si>
    <t>преподаватель-организатор ОБЗР</t>
  </si>
  <si>
    <t xml:space="preserve">учитель трудового обучения (технологии) </t>
  </si>
  <si>
    <t xml:space="preserve">учитель физики </t>
  </si>
  <si>
    <t xml:space="preserve">учитель химии </t>
  </si>
  <si>
    <t xml:space="preserve">учитель-логопед </t>
  </si>
  <si>
    <t>Всего педагогических работников</t>
  </si>
  <si>
    <t>старший вожатый</t>
  </si>
  <si>
    <t>дворник</t>
  </si>
  <si>
    <t>воспитатель ГПД</t>
  </si>
  <si>
    <t>уборщик служебных  помещений</t>
  </si>
  <si>
    <t>заведующий хозяйством</t>
  </si>
  <si>
    <t>специалист по охране труда</t>
  </si>
  <si>
    <t>Всего иных работников</t>
  </si>
  <si>
    <t>ВСЕГО РАБОТНИКОВ</t>
  </si>
  <si>
    <t>Муниципальное автономное общеобразовательное учреждение "Средняя общеобразовательная школа № 76"</t>
  </si>
  <si>
    <t>Наименование ОУ</t>
  </si>
  <si>
    <t>Адрес</t>
  </si>
  <si>
    <t>Вакансия</t>
  </si>
  <si>
    <t>Требования к соискателю</t>
  </si>
  <si>
    <t>Размер ставки</t>
  </si>
  <si>
    <t>График работы</t>
  </si>
  <si>
    <t>Уровень оплаты труда</t>
  </si>
  <si>
    <t>ФИО руководителя ОУ, конт. телефон</t>
  </si>
  <si>
    <t>МАОУ "СОШ №76"</t>
  </si>
  <si>
    <t>ул. Парковая ,2а</t>
  </si>
  <si>
    <t>Преподаватель - организатор основ безопасности и   защиты Родины</t>
  </si>
  <si>
    <t>Справка об отсуствии судимости, отсутствие медицинских противопоказаний для педагогической деятельности</t>
  </si>
  <si>
    <t>По расписанию уроков</t>
  </si>
  <si>
    <t>от 30000 руб.</t>
  </si>
  <si>
    <t>Вдовина Светлана Львовна, 54-56-50</t>
  </si>
  <si>
    <t>ул. Парковая, 2а</t>
  </si>
  <si>
    <t>Специалист по охране труда</t>
  </si>
  <si>
    <t>Справка об отсуствии судимости, отсутствие медицинских противопоказаний.</t>
  </si>
  <si>
    <t>По договоренности</t>
  </si>
  <si>
    <t>13 000 руб.</t>
  </si>
  <si>
    <t>Страшая вожатая</t>
  </si>
  <si>
    <t>Справка об отсуствии судимости, отсутствие медицинских противопоказаний к  педагогической деятельности</t>
  </si>
  <si>
    <t>с 9.00 до 16.00</t>
  </si>
  <si>
    <t>от 25 000 руб.</t>
  </si>
  <si>
    <t>Учитель труда</t>
  </si>
  <si>
    <t>от 35000 руб.</t>
  </si>
  <si>
    <t>Заместитель директора по методической работе</t>
  </si>
  <si>
    <t>Справка об отсуствии судимости, отсутствие медицинских противопоказаний для педагогической деятельности, опыт работы в руководящей должности</t>
  </si>
  <si>
    <t>с 9.00 до 17.00</t>
  </si>
  <si>
    <t>от 50 000 руб.</t>
  </si>
  <si>
    <t>Муниципальное бюджетное  образовательное учреждение "Северская гимназия"</t>
  </si>
  <si>
    <t>МБОУ "Северская гимназия"</t>
  </si>
  <si>
    <t>636037, г.Северск, Томская обл.,ул.Калинина,  д. 88</t>
  </si>
  <si>
    <t>вакансий нет</t>
  </si>
  <si>
    <t>-</t>
  </si>
  <si>
    <t>Высоцкая Светлана Викторовна 8(3823) 77-25-30</t>
  </si>
  <si>
    <t>Муниципальное бюджетное общеобразовательное учреждение "Средняя общеобразовательная школа №78"</t>
  </si>
  <si>
    <t>МБОУ "СОШ № 78"</t>
  </si>
  <si>
    <t>636013, г.Северск, ул.Чапаева, 22</t>
  </si>
  <si>
    <t>учитель математики</t>
  </si>
  <si>
    <t xml:space="preserve">Высшее или среднее профессиональное образование+ переподготовка по направлению деятельности или высшее или среднее педагогическое образование; наличие справки об отсутствии судимости; медосмотр с медицинской книжкой </t>
  </si>
  <si>
    <t>1 ставка</t>
  </si>
  <si>
    <t>пятидневная рабочая неделя, согласно расписания</t>
  </si>
  <si>
    <t>Оклад – 20230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</si>
  <si>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Королёва Оксана Васильевна, (83823) 56-78-62</t>
  </si>
  <si>
    <t>Муниципальное автономное общеобразовательное учреждение "Средняя общеобразовательная школа № 80"</t>
  </si>
  <si>
    <t>МАОУ "СОШ 
№ 80"</t>
  </si>
  <si>
    <t>636017, г. Северск, ул. Северная, 18</t>
  </si>
  <si>
    <t>учитель (физика)</t>
  </si>
  <si>
    <t xml:space="preserve">высшее педагогическое образование по специальности; без опыта работы, без вредных привычек </t>
  </si>
  <si>
    <t>24 ч.</t>
  </si>
  <si>
    <t>с 8.30 до 15.00</t>
  </si>
  <si>
    <t xml:space="preserve">оклад 19 248 руб.; компенсационные и стимулирующие выплаты; доплата за стаж; за квалификационную категорию, долпаты молодым специалистам (ежемесячная надбавка - 1000 руб., стипендия Губернатора Томской области); р/к; 
(min  35000 руб.) </t>
  </si>
  <si>
    <t>Багма Светлана Александровна, 52-91-61</t>
  </si>
  <si>
    <t>учитель (технология)</t>
  </si>
  <si>
    <t>учитель (русский язык и литература)</t>
  </si>
  <si>
    <t>10 ч.</t>
  </si>
  <si>
    <t>Багма Светлана Александровна, 52-91-62</t>
  </si>
  <si>
    <t>Муниципальное бюджетное общеобразовательное учреждение "Средняя общеобразовательная школа № 83"</t>
  </si>
  <si>
    <t>МБОУ "СОШ №83"</t>
  </si>
  <si>
    <t>г.Северск ул.Калинина,72</t>
  </si>
  <si>
    <t>Дворник (квота для инвалидов)</t>
  </si>
  <si>
    <t>Отсутствие судимости</t>
  </si>
  <si>
    <t>15:30-19:30</t>
  </si>
  <si>
    <t>Демина Евгения Викторовна,               8(3823)56-03-03</t>
  </si>
  <si>
    <t>Учитель русского языка и литературы</t>
  </si>
  <si>
    <t>Высшее образование по направлению</t>
  </si>
  <si>
    <t>Согласно расписания</t>
  </si>
  <si>
    <t>Муниципальное бюджетное общеобразовательное учреждение "Средняя общеобразовательная школа № 84"</t>
  </si>
  <si>
    <t>МБОУ «СОШ № 84»</t>
  </si>
  <si>
    <t>636039, г.Северск, Томская область, просп.Коммунистический д.101</t>
  </si>
  <si>
    <t>Учитель математики</t>
  </si>
  <si>
    <t>Высшее образование по направлению, Справка об отсуствии судимости</t>
  </si>
  <si>
    <t>18 часов</t>
  </si>
  <si>
    <t>оклад 19248 руб + районный коэффициент+ стимулирующие и компенсационные согласно колдоговору</t>
  </si>
  <si>
    <t>Коппалова Лариса Николаевна ,                         8 (3823) 52-83-00</t>
  </si>
  <si>
    <t>Муниципальное бюджетное общеобразовательное учреждение "Средняя общеобразовательная школа № 87"</t>
  </si>
  <si>
    <t>МБОУ "СОШ № 87"</t>
  </si>
  <si>
    <t>г. Северск, ул. Курчатова, 14</t>
  </si>
  <si>
    <t>учитель русского языка и литературы</t>
  </si>
  <si>
    <t>от 28872 руб.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</si>
  <si>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Гук Наталья Анатольевна 52-95-07</t>
  </si>
  <si>
    <t>учитель информатики</t>
  </si>
  <si>
    <t>среднее образование</t>
  </si>
  <si>
    <t>5-дневная рабочая неделя</t>
  </si>
  <si>
    <t>МРОТ-19242,00 руб
(плюс районный коэффициент)</t>
  </si>
  <si>
    <t>Муниципальное бюджетное общеобразовательное учреждение «Средняя общеобразовательная школа № 88 имени А.Бородина и А.Кочева»</t>
  </si>
  <si>
    <t>МБОУ "СОШ № 88 имени А.Бородина и А.Кочева"</t>
  </si>
  <si>
    <t>636037 Россия, Томская обл., ЗАТО Северск, г.Северск, просп. Коммунистический, 141</t>
  </si>
  <si>
    <t>учитель ин.языка</t>
  </si>
  <si>
    <t>высшее педагогическое образование</t>
  </si>
  <si>
    <t>от 18 часов и более (1 ставка)</t>
  </si>
  <si>
    <t>согласно расписанию</t>
  </si>
  <si>
    <t>Оклад – 19 248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•выплаты молодому учителю/молодому специалисту</t>
  </si>
  <si>
    <t>Директор           Федоров Ян Владиславович,           (83823) 56-95-65</t>
  </si>
  <si>
    <t>Муниципальное бюджетное общеобразовательное учреждение "Средняя общеобразовательная школа № 89"</t>
  </si>
  <si>
    <t>МБОУ "СОШ №89"</t>
  </si>
  <si>
    <t>ЗАТО Северск, ТОмской обл., ул.Строителей 38</t>
  </si>
  <si>
    <t>18 часов (1 ставка)</t>
  </si>
  <si>
    <t>Минина Елена Валентиновна,         +7 906 955-03-25</t>
  </si>
  <si>
    <t>18 часов (2 ставки)</t>
  </si>
  <si>
    <t>Муниципальное бюджетное общеобразовательное учреждение "Средняя общеобразовательная школа № 90"</t>
  </si>
  <si>
    <t>МБОУ «СОШ № 90»</t>
  </si>
  <si>
    <t>636071, г.Северск, Томская область, ул.Горького, 32</t>
  </si>
  <si>
    <t>Высшее педагогическое образование, наличие справки об отсутствии судимости, медосмотр</t>
  </si>
  <si>
    <t xml:space="preserve">Оклад – 19 248 руб.; 
(плюс районный коэффициент),
•стимулирующие выплаты; 
•доплата:
- за педагогический стаж, 
- классное руководство, 
- квалификационную категорию, 
- проверку тетрадей; 
- инд. обучение.
•примерный заработок 
от 29 - 40 тыс.руб.
•выплаты молодому учителю/молодому специалисту
</t>
  </si>
  <si>
    <t xml:space="preserve">Директор 54 90 70
Отдел кадров 54 90 02
Секретарь 54 90 98
</t>
  </si>
  <si>
    <t>Дворник</t>
  </si>
  <si>
    <t>Ответственность, исполнительность, наличие справки об отсутствии судимости, медосмотр</t>
  </si>
  <si>
    <t>Пятидневная рабочая неделя, 8-ми часовой рабочий день, выходные дни суббота и воскресенье</t>
  </si>
  <si>
    <t xml:space="preserve"> Пятидневная рабочая неделя, 8-ми часовой рабочий день, выходные дни суббота и воскресенье, оплата МРОТ (28 863)</t>
  </si>
  <si>
    <t>Муниципальное автономное общеобразовательное учреждение "Северский физико-математический лицей"</t>
  </si>
  <si>
    <t>МАОУ СФМЛ</t>
  </si>
  <si>
    <t>г. Северск Томская область пр. Коммунистический, 56</t>
  </si>
  <si>
    <t xml:space="preserve">Воспитатель (ГПД),
в счет квоты для инвалидов 
(квотируемое рабочее место)
</t>
  </si>
  <si>
    <t>Высшее педагогическое образование, наличие справки об отсутствии судимости</t>
  </si>
  <si>
    <t>0,5 ставки</t>
  </si>
  <si>
    <t>По согласованию с руководителем</t>
  </si>
  <si>
    <t>14 431,50 рублей</t>
  </si>
  <si>
    <t>Дроздова Ирина Александровна-директор,                               8-38-23-52-16-14</t>
  </si>
  <si>
    <t>Муниципальное бюджетное общеобразовательное учреждение "Северская школа-интернат для обучающихся с ограниченными возможностями здоровья"</t>
  </si>
  <si>
    <t>МБОУ "Северская школа -  интенат для обучающихмя с ограниченными возможностями здоровья"</t>
  </si>
  <si>
    <t>Среднее образование, справка об отсуствии судимости, отсутствие медицинских противопоказаний.</t>
  </si>
  <si>
    <t xml:space="preserve">40  часовая рабочая неделя по графику. </t>
  </si>
  <si>
    <t>28863 рублей</t>
  </si>
  <si>
    <t>Муниципальное бюджетное общеобразовательное учреждение "Средняя общеобразовательная школа № 196"</t>
  </si>
  <si>
    <t>МБОУ «СОШ № 196»</t>
  </si>
  <si>
    <t>636017, г.Северск, Томская область, ул.Калинина д.46 А</t>
  </si>
  <si>
    <t>Согласно расписания. 5дневная рабочая неделя, школа работает в 1 смену.</t>
  </si>
  <si>
    <t>Оклад 28872 руб (с учетом район0го коэффициента) + стимулирующие и компенсационные согласно колдоговору</t>
  </si>
  <si>
    <t>Соколова Татьяна Николаевна,                         8 (3823) 52-01-21</t>
  </si>
  <si>
    <t>Оклад 28872 руб (с учетом районого коэффициента) + стимулирующие и компенсационные согласно колдоговору</t>
  </si>
  <si>
    <t>Муниципальное бюджетное общеобразовательное учреждение "Средняя общеобразовательная школа № 197"</t>
  </si>
  <si>
    <t>МБОУ "СОШ № 197"</t>
  </si>
  <si>
    <t>Крупской, 14</t>
  </si>
  <si>
    <t>учитель-логопед (с октября на время до)</t>
  </si>
  <si>
    <t xml:space="preserve">1 ст. </t>
  </si>
  <si>
    <t>Оклад 20230 руб.плюс районный коэффициент; стимулирующие выплаты; доплаты молодому специалисту</t>
  </si>
  <si>
    <t>Васильева Марина Викторовна, 54-76-11</t>
  </si>
  <si>
    <t>1 ст. + часы внеурочной деятельности</t>
  </si>
  <si>
    <t>Муниципальное бюджетное общеобразовательное учреждение "Средняя общеобразовательная школа № 198"</t>
  </si>
  <si>
    <t xml:space="preserve">Муниципальное бюджетное общеобразовательное учреждение 
"Средняя общеобразовательная школа № 198"
</t>
  </si>
  <si>
    <t>636013, г.Северск, Томская область, ул. Победы, 12а</t>
  </si>
  <si>
    <t>Уборщик служебных помещений</t>
  </si>
  <si>
    <t>Отсутствие судимости, без вредных привычек, ответственность, исполнительность, наличие справки об отсутствии судимости, медосмотр</t>
  </si>
  <si>
    <t>Пятидневная рабочая неделя, школа работает в 2 смены, 8-ми часовой рабочий день, выходные дни суббота и воскресенье</t>
  </si>
  <si>
    <t>МРОТ</t>
  </si>
  <si>
    <t>Леонтьева Елена Валерьяновна, директор 56-39-77</t>
  </si>
  <si>
    <t>Пятидневная рабочая неделя, школа работает в 2 смены, выходные дни суббота и воскресенье</t>
  </si>
  <si>
    <t>30000-35000</t>
  </si>
  <si>
    <t>Леонтьева Елена Валерьяновна, директор  56-39-77</t>
  </si>
  <si>
    <t>Заведующий хозяйством (Контрактный управляющий)</t>
  </si>
  <si>
    <t>Высшее образование, наличие справки об отсутствии судимости, медосмотр, опыт работы</t>
  </si>
  <si>
    <t>Пятидневная рабочая неделя,выходные дни суббота и воскресенье</t>
  </si>
  <si>
    <t>Заместитель директора по АХР</t>
  </si>
  <si>
    <t>40000-50000</t>
  </si>
  <si>
    <t>Муниципальное бюджетное общеобразовательное учреждение "Северский лицей"</t>
  </si>
  <si>
    <t>МБОУ "Северский лицей"</t>
  </si>
  <si>
    <t>636000, Томская область, г. Северск, ул. Свердлова, 9</t>
  </si>
  <si>
    <t>Высшее педагогическое образование, I  квалификационная категория</t>
  </si>
  <si>
    <t>1/18 час.</t>
  </si>
  <si>
    <t>пятидневная рабочая неделя</t>
  </si>
  <si>
    <t>От 35000 руб.</t>
  </si>
  <si>
    <t xml:space="preserve"> Круглова Татьяна Викторовна, 54-20-20</t>
  </si>
  <si>
    <t>учитель химии</t>
  </si>
  <si>
    <t>шестидневная рабочая неделя</t>
  </si>
  <si>
    <t>От 40000 руб.</t>
  </si>
  <si>
    <t>Муниципальное бюджетное общеобразовательное учреждение "Самусьский лицей имени академика В.В. Пекарского"</t>
  </si>
  <si>
    <t>МБОУ "Самусьский лицей"</t>
  </si>
  <si>
    <t>634501, г. Северск, п. Самусь, ул. Пекарского, 30</t>
  </si>
  <si>
    <t>Иванов Олег Николаевич,           т. 8(3823)904-940</t>
  </si>
  <si>
    <t xml:space="preserve"> Муниципальное бюджетное общеобразовательное учреждение "Орловская средняя общеобразовательная школа"</t>
  </si>
  <si>
    <t>МБОУ "Орловская СОШ"</t>
  </si>
  <si>
    <t>634503, п.Орловка, пер.Школьный, 4</t>
  </si>
  <si>
    <t>Вакансий нет</t>
  </si>
  <si>
    <t>Крупицкая Ольга Валерьевна  т.  (83823)   906-154</t>
  </si>
  <si>
    <t>1,0 (18 часов)</t>
  </si>
  <si>
    <t>Ильичева Анна Андреевна, 56-90-70</t>
  </si>
  <si>
    <t>г. Северск,  ул. Калинина,  д. 104</t>
  </si>
</sst>
</file>

<file path=xl/styles.xml><?xml version="1.0" encoding="utf-8"?>
<styleSheet xmlns="http://schemas.openxmlformats.org/spreadsheetml/2006/main">
  <fonts count="9">
    <font>
      <sz val="10"/>
      <color theme="1"/>
      <name val="Liberation Sans"/>
    </font>
    <font>
      <b/>
      <sz val="11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1"/>
      <name val="Times New Roman"/>
    </font>
    <font>
      <b/>
      <sz val="12"/>
      <name val="PT Astra Serif"/>
      <family val="1"/>
      <charset val="204"/>
    </font>
    <font>
      <b/>
      <sz val="12"/>
      <color indexed="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/>
    <xf numFmtId="0" fontId="8" fillId="5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3" fontId="7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6"/>
  <sheetViews>
    <sheetView workbookViewId="0">
      <pane ySplit="3" topLeftCell="A4" activePane="bottomLeft" state="frozen"/>
      <selection activeCell="H18" sqref="H18"/>
      <selection pane="bottomLeft" activeCell="V8" sqref="V8"/>
    </sheetView>
  </sheetViews>
  <sheetFormatPr defaultColWidth="10.42578125" defaultRowHeight="12.75"/>
  <cols>
    <col min="1" max="1" width="24" customWidth="1"/>
    <col min="2" max="2" width="13.85546875" customWidth="1"/>
    <col min="12" max="12" width="10.42578125" style="1"/>
  </cols>
  <sheetData>
    <row r="1" spans="1:29" ht="15">
      <c r="A1" s="9"/>
      <c r="B1" s="10"/>
      <c r="C1" s="11" t="s">
        <v>0</v>
      </c>
      <c r="D1" s="12"/>
      <c r="E1" s="12"/>
      <c r="F1" s="12"/>
      <c r="G1" s="12"/>
      <c r="H1" s="12"/>
      <c r="I1" s="12"/>
      <c r="J1" s="12"/>
      <c r="K1" s="13"/>
      <c r="L1" s="13"/>
      <c r="M1" s="13"/>
      <c r="N1" s="13"/>
      <c r="O1" s="13"/>
      <c r="P1" s="13"/>
      <c r="Q1" s="13"/>
      <c r="R1" s="13"/>
      <c r="S1" s="13"/>
      <c r="T1" s="14"/>
    </row>
    <row r="2" spans="1:29" ht="84" customHeight="1">
      <c r="A2" s="15" t="s">
        <v>1</v>
      </c>
      <c r="B2" s="16" t="s">
        <v>2</v>
      </c>
      <c r="C2" s="15">
        <v>76</v>
      </c>
      <c r="D2" s="15" t="s">
        <v>3</v>
      </c>
      <c r="E2" s="15">
        <v>78</v>
      </c>
      <c r="F2" s="15">
        <v>80</v>
      </c>
      <c r="G2" s="15">
        <v>83</v>
      </c>
      <c r="H2" s="15">
        <v>84</v>
      </c>
      <c r="I2" s="15">
        <v>87</v>
      </c>
      <c r="J2" s="15">
        <v>88</v>
      </c>
      <c r="K2" s="15">
        <v>89</v>
      </c>
      <c r="L2" s="15">
        <v>90</v>
      </c>
      <c r="M2" s="15" t="s">
        <v>4</v>
      </c>
      <c r="N2" s="15" t="s">
        <v>5</v>
      </c>
      <c r="O2" s="15">
        <v>196</v>
      </c>
      <c r="P2" s="15">
        <v>197</v>
      </c>
      <c r="Q2" s="15">
        <v>198</v>
      </c>
      <c r="R2" s="15" t="s">
        <v>6</v>
      </c>
      <c r="S2" s="15" t="s">
        <v>7</v>
      </c>
      <c r="T2" s="15" t="s">
        <v>8</v>
      </c>
    </row>
    <row r="3" spans="1:29" ht="19.7" customHeight="1">
      <c r="A3" s="17"/>
      <c r="B3" s="18" t="s">
        <v>9</v>
      </c>
      <c r="C3" s="17"/>
      <c r="D3" s="19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9" ht="38.25" customHeight="1">
      <c r="A4" s="32" t="s">
        <v>10</v>
      </c>
      <c r="B4" s="18">
        <f t="shared" ref="B4:B12" si="0">C4+D4+E4+F4+G4+H4+I4+J4+K4+L4+M4+N4+O4+P4+Q4+R4+S4+T4</f>
        <v>7</v>
      </c>
      <c r="C4" s="20"/>
      <c r="D4" s="20"/>
      <c r="E4" s="20">
        <v>1</v>
      </c>
      <c r="F4" s="21"/>
      <c r="G4" s="21"/>
      <c r="H4" s="21">
        <v>1</v>
      </c>
      <c r="I4" s="21"/>
      <c r="J4" s="21"/>
      <c r="K4" s="21">
        <v>1</v>
      </c>
      <c r="L4" s="21">
        <v>1</v>
      </c>
      <c r="M4" s="21"/>
      <c r="N4" s="21"/>
      <c r="O4" s="21">
        <v>1</v>
      </c>
      <c r="P4" s="21"/>
      <c r="Q4" s="21">
        <v>1</v>
      </c>
      <c r="R4" s="21">
        <v>1</v>
      </c>
      <c r="S4" s="21"/>
      <c r="T4" s="21"/>
    </row>
    <row r="5" spans="1:29" ht="47.25">
      <c r="A5" s="32" t="s">
        <v>11</v>
      </c>
      <c r="B5" s="18">
        <f t="shared" si="0"/>
        <v>5</v>
      </c>
      <c r="C5" s="20"/>
      <c r="D5" s="20"/>
      <c r="E5" s="20"/>
      <c r="F5" s="21">
        <v>1</v>
      </c>
      <c r="G5" s="21">
        <v>1</v>
      </c>
      <c r="H5" s="21"/>
      <c r="I5" s="21">
        <v>1</v>
      </c>
      <c r="J5" s="21"/>
      <c r="K5" s="21"/>
      <c r="L5" s="21"/>
      <c r="M5" s="21"/>
      <c r="N5" s="21"/>
      <c r="O5" s="21">
        <v>1</v>
      </c>
      <c r="P5" s="21"/>
      <c r="Q5" s="21">
        <v>1</v>
      </c>
      <c r="R5" s="21"/>
      <c r="S5" s="21"/>
      <c r="T5" s="21"/>
    </row>
    <row r="6" spans="1:29" ht="47.25">
      <c r="A6" s="32" t="s">
        <v>12</v>
      </c>
      <c r="B6" s="18">
        <f t="shared" si="0"/>
        <v>2</v>
      </c>
      <c r="C6" s="20"/>
      <c r="D6" s="20"/>
      <c r="E6" s="20"/>
      <c r="F6" s="21"/>
      <c r="G6" s="21"/>
      <c r="H6" s="21"/>
      <c r="I6" s="21"/>
      <c r="J6" s="21">
        <v>1</v>
      </c>
      <c r="K6" s="21">
        <v>1</v>
      </c>
      <c r="L6" s="21"/>
      <c r="M6" s="21"/>
      <c r="N6" s="21"/>
      <c r="O6" s="21"/>
      <c r="P6" s="21"/>
      <c r="Q6" s="21"/>
      <c r="R6" s="21"/>
      <c r="S6" s="21"/>
      <c r="T6" s="21"/>
    </row>
    <row r="7" spans="1:29" ht="47.25">
      <c r="A7" s="32" t="s">
        <v>13</v>
      </c>
      <c r="B7" s="18">
        <f t="shared" si="0"/>
        <v>2</v>
      </c>
      <c r="C7" s="20"/>
      <c r="D7" s="20"/>
      <c r="E7" s="20"/>
      <c r="F7" s="21"/>
      <c r="G7" s="21"/>
      <c r="H7" s="21"/>
      <c r="I7" s="21">
        <v>1</v>
      </c>
      <c r="J7" s="21"/>
      <c r="K7" s="21"/>
      <c r="L7" s="21"/>
      <c r="M7" s="21"/>
      <c r="N7" s="21"/>
      <c r="O7" s="21"/>
      <c r="P7" s="21">
        <v>1</v>
      </c>
      <c r="Q7" s="21"/>
      <c r="R7" s="21"/>
      <c r="S7" s="21"/>
      <c r="T7" s="21"/>
      <c r="AC7">
        <f>SUM(B7:AB7)</f>
        <v>4</v>
      </c>
    </row>
    <row r="8" spans="1:29" ht="39.4" customHeight="1">
      <c r="A8" s="32" t="s">
        <v>14</v>
      </c>
      <c r="B8" s="18">
        <f t="shared" si="0"/>
        <v>2</v>
      </c>
      <c r="C8" s="20">
        <v>1</v>
      </c>
      <c r="D8" s="20"/>
      <c r="E8" s="20"/>
      <c r="F8" s="21">
        <v>1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9" ht="63">
      <c r="A9" s="32" t="s">
        <v>15</v>
      </c>
      <c r="B9" s="18">
        <f t="shared" si="0"/>
        <v>2</v>
      </c>
      <c r="C9" s="20">
        <v>1</v>
      </c>
      <c r="D9" s="20"/>
      <c r="E9" s="20"/>
      <c r="F9" s="21">
        <v>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9" ht="19.7" customHeight="1">
      <c r="A10" s="32" t="s">
        <v>16</v>
      </c>
      <c r="B10" s="18">
        <f t="shared" si="0"/>
        <v>1</v>
      </c>
      <c r="C10" s="20"/>
      <c r="D10" s="20"/>
      <c r="E10" s="20"/>
      <c r="F10" s="21">
        <v>1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9" ht="18.399999999999999" customHeight="1">
      <c r="A11" s="32" t="s">
        <v>17</v>
      </c>
      <c r="B11" s="18">
        <f t="shared" si="0"/>
        <v>1</v>
      </c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</v>
      </c>
      <c r="S11" s="21"/>
      <c r="T11" s="21"/>
    </row>
    <row r="12" spans="1:29" ht="21" customHeight="1">
      <c r="A12" s="32" t="s">
        <v>18</v>
      </c>
      <c r="B12" s="18">
        <f t="shared" si="0"/>
        <v>1</v>
      </c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>
        <v>1</v>
      </c>
      <c r="Q12" s="21"/>
      <c r="R12" s="21"/>
      <c r="S12" s="21"/>
      <c r="T12" s="21"/>
    </row>
    <row r="13" spans="1:29" ht="37.35" customHeight="1">
      <c r="A13" s="33" t="s">
        <v>19</v>
      </c>
      <c r="B13" s="18">
        <f>SUM(B4:B12)</f>
        <v>23</v>
      </c>
      <c r="C13" s="18">
        <f t="shared" ref="C13:T13" si="1">SUM(C4:C12)</f>
        <v>2</v>
      </c>
      <c r="D13" s="18">
        <f t="shared" si="1"/>
        <v>0</v>
      </c>
      <c r="E13" s="18">
        <f t="shared" si="1"/>
        <v>1</v>
      </c>
      <c r="F13" s="18">
        <f t="shared" si="1"/>
        <v>4</v>
      </c>
      <c r="G13" s="18">
        <f t="shared" si="1"/>
        <v>1</v>
      </c>
      <c r="H13" s="18">
        <f t="shared" si="1"/>
        <v>1</v>
      </c>
      <c r="I13" s="18">
        <f t="shared" si="1"/>
        <v>2</v>
      </c>
      <c r="J13" s="18">
        <f t="shared" si="1"/>
        <v>1</v>
      </c>
      <c r="K13" s="18">
        <f t="shared" si="1"/>
        <v>2</v>
      </c>
      <c r="L13" s="18">
        <f t="shared" si="1"/>
        <v>1</v>
      </c>
      <c r="M13" s="18">
        <f t="shared" si="1"/>
        <v>0</v>
      </c>
      <c r="N13" s="18">
        <f t="shared" si="1"/>
        <v>0</v>
      </c>
      <c r="O13" s="18">
        <f t="shared" si="1"/>
        <v>2</v>
      </c>
      <c r="P13" s="18">
        <f t="shared" si="1"/>
        <v>2</v>
      </c>
      <c r="Q13" s="18">
        <f t="shared" si="1"/>
        <v>2</v>
      </c>
      <c r="R13" s="18">
        <f t="shared" si="1"/>
        <v>2</v>
      </c>
      <c r="S13" s="18">
        <f t="shared" si="1"/>
        <v>0</v>
      </c>
      <c r="T13" s="18">
        <f t="shared" si="1"/>
        <v>0</v>
      </c>
    </row>
    <row r="14" spans="1:29" ht="21.75" customHeight="1">
      <c r="A14" s="32" t="s">
        <v>20</v>
      </c>
      <c r="B14" s="24">
        <f t="shared" ref="B14:B19" si="2">C14+D14+E14+F14+G14+H14+I14+J14+K14+L14+M14+N14+O14+P14+Q14+R14+S14+T14</f>
        <v>1</v>
      </c>
      <c r="C14" s="25">
        <v>1</v>
      </c>
      <c r="D14" s="2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9" ht="22.5" customHeight="1">
      <c r="A15" s="32" t="s">
        <v>21</v>
      </c>
      <c r="B15" s="27">
        <f t="shared" si="2"/>
        <v>5</v>
      </c>
      <c r="C15" s="21"/>
      <c r="D15" s="21"/>
      <c r="E15" s="21"/>
      <c r="F15" s="21"/>
      <c r="G15" s="28">
        <v>1</v>
      </c>
      <c r="H15" s="28"/>
      <c r="I15" s="29">
        <v>1</v>
      </c>
      <c r="J15" s="28"/>
      <c r="K15" s="29"/>
      <c r="L15" s="22">
        <v>1</v>
      </c>
      <c r="M15" s="23"/>
      <c r="N15" s="23">
        <v>1</v>
      </c>
      <c r="O15" s="23"/>
      <c r="P15" s="23"/>
      <c r="Q15" s="23">
        <v>1</v>
      </c>
      <c r="R15" s="23"/>
      <c r="S15" s="23"/>
      <c r="T15" s="23"/>
    </row>
    <row r="16" spans="1:29" ht="24" customHeight="1">
      <c r="A16" s="32" t="s">
        <v>22</v>
      </c>
      <c r="B16" s="27">
        <f t="shared" si="2"/>
        <v>1</v>
      </c>
      <c r="C16" s="21"/>
      <c r="D16" s="21"/>
      <c r="E16" s="21"/>
      <c r="F16" s="21"/>
      <c r="G16" s="29"/>
      <c r="H16" s="28"/>
      <c r="I16" s="29"/>
      <c r="J16" s="28"/>
      <c r="K16" s="29"/>
      <c r="L16" s="28"/>
      <c r="M16" s="23">
        <v>1</v>
      </c>
      <c r="N16" s="23"/>
      <c r="O16" s="23"/>
      <c r="P16" s="23"/>
      <c r="Q16" s="23"/>
      <c r="R16" s="23"/>
      <c r="S16" s="30"/>
      <c r="T16" s="23"/>
    </row>
    <row r="17" spans="1:20" ht="51" customHeight="1">
      <c r="A17" s="32" t="s">
        <v>23</v>
      </c>
      <c r="B17" s="27">
        <f t="shared" si="2"/>
        <v>1</v>
      </c>
      <c r="C17" s="21"/>
      <c r="D17" s="21"/>
      <c r="E17" s="21"/>
      <c r="F17" s="21"/>
      <c r="G17" s="29"/>
      <c r="H17" s="28"/>
      <c r="I17" s="29"/>
      <c r="J17" s="28"/>
      <c r="K17" s="29"/>
      <c r="L17" s="28"/>
      <c r="M17" s="23"/>
      <c r="N17" s="23"/>
      <c r="O17" s="23"/>
      <c r="P17" s="23"/>
      <c r="Q17" s="23">
        <v>1</v>
      </c>
      <c r="R17" s="23"/>
      <c r="S17" s="23"/>
      <c r="T17" s="23"/>
    </row>
    <row r="18" spans="1:20" ht="31.5">
      <c r="A18" s="32" t="s">
        <v>24</v>
      </c>
      <c r="B18" s="27">
        <f t="shared" si="2"/>
        <v>1</v>
      </c>
      <c r="C18" s="21"/>
      <c r="D18" s="21"/>
      <c r="E18" s="21"/>
      <c r="F18" s="21"/>
      <c r="G18" s="29"/>
      <c r="H18" s="28"/>
      <c r="I18" s="29"/>
      <c r="J18" s="28"/>
      <c r="K18" s="29"/>
      <c r="L18" s="28"/>
      <c r="M18" s="23"/>
      <c r="N18" s="23"/>
      <c r="O18" s="23"/>
      <c r="P18" s="23"/>
      <c r="Q18" s="23">
        <v>1</v>
      </c>
      <c r="R18" s="23"/>
      <c r="S18" s="23"/>
      <c r="T18" s="23"/>
    </row>
    <row r="19" spans="1:20" ht="31.5">
      <c r="A19" s="32" t="s">
        <v>25</v>
      </c>
      <c r="B19" s="27">
        <f t="shared" si="2"/>
        <v>1</v>
      </c>
      <c r="C19" s="21">
        <v>1</v>
      </c>
      <c r="D19" s="21"/>
      <c r="E19" s="21"/>
      <c r="F19" s="21"/>
      <c r="G19" s="29"/>
      <c r="H19" s="28"/>
      <c r="I19" s="29"/>
      <c r="J19" s="28"/>
      <c r="K19" s="29"/>
      <c r="L19" s="28"/>
      <c r="M19" s="23"/>
      <c r="N19" s="23"/>
      <c r="O19" s="23"/>
      <c r="P19" s="23"/>
      <c r="Q19" s="23"/>
      <c r="R19" s="23"/>
      <c r="S19" s="23"/>
      <c r="T19" s="23"/>
    </row>
    <row r="20" spans="1:20" ht="31.5">
      <c r="A20" s="33" t="s">
        <v>26</v>
      </c>
      <c r="B20" s="27">
        <f>SUM(B14:B19)</f>
        <v>10</v>
      </c>
      <c r="C20" s="27">
        <f>SUM(C14:C19)</f>
        <v>2</v>
      </c>
      <c r="D20" s="27">
        <f>SUM(D14:D19)</f>
        <v>0</v>
      </c>
      <c r="E20" s="27">
        <f>SUM(E14:E19)</f>
        <v>0</v>
      </c>
      <c r="F20" s="27">
        <f>SUM(F14:F19)</f>
        <v>0</v>
      </c>
      <c r="G20" s="27">
        <f>SUM(G14:G19)</f>
        <v>1</v>
      </c>
      <c r="H20" s="27">
        <f>SUM(H14:H19)</f>
        <v>0</v>
      </c>
      <c r="I20" s="27">
        <f>SUM(I14:I19)</f>
        <v>1</v>
      </c>
      <c r="J20" s="27">
        <f>SUM(J14:J19)</f>
        <v>0</v>
      </c>
      <c r="K20" s="27">
        <f>SUM(K14:K19)</f>
        <v>0</v>
      </c>
      <c r="L20" s="27">
        <f>SUM(L14:L19)</f>
        <v>1</v>
      </c>
      <c r="M20" s="27">
        <f>SUM(M14:M19)</f>
        <v>1</v>
      </c>
      <c r="N20" s="27">
        <f>SUM(N14:N19)</f>
        <v>1</v>
      </c>
      <c r="O20" s="27">
        <f>SUM(O14:O19)</f>
        <v>0</v>
      </c>
      <c r="P20" s="27">
        <f>SUM(P14:P19)</f>
        <v>0</v>
      </c>
      <c r="Q20" s="27">
        <f>SUM(Q14:Q19)</f>
        <v>3</v>
      </c>
      <c r="R20" s="27">
        <f>SUM(R14:R19)</f>
        <v>0</v>
      </c>
      <c r="S20" s="27">
        <f>SUM(S14:S19)</f>
        <v>0</v>
      </c>
      <c r="T20" s="27">
        <f>SUM(T14:T19)</f>
        <v>0</v>
      </c>
    </row>
    <row r="21" spans="1:20" ht="31.5">
      <c r="A21" s="35" t="s">
        <v>27</v>
      </c>
      <c r="B21" s="31">
        <f>B13+B20</f>
        <v>33</v>
      </c>
      <c r="C21" s="31">
        <f>C20+C13</f>
        <v>4</v>
      </c>
      <c r="D21" s="31">
        <f>D20+D13</f>
        <v>0</v>
      </c>
      <c r="E21" s="31">
        <f>E20+E13</f>
        <v>1</v>
      </c>
      <c r="F21" s="31">
        <f>F20+F13</f>
        <v>4</v>
      </c>
      <c r="G21" s="31">
        <f>G20+G13</f>
        <v>2</v>
      </c>
      <c r="H21" s="31">
        <f>H20+H13</f>
        <v>1</v>
      </c>
      <c r="I21" s="31">
        <f>I20+I13</f>
        <v>3</v>
      </c>
      <c r="J21" s="31">
        <f>J20+J13</f>
        <v>1</v>
      </c>
      <c r="K21" s="31">
        <f>K20+K13</f>
        <v>2</v>
      </c>
      <c r="L21" s="31">
        <f>L20+L13</f>
        <v>2</v>
      </c>
      <c r="M21" s="31">
        <f>M20+M13</f>
        <v>1</v>
      </c>
      <c r="N21" s="31">
        <v>1</v>
      </c>
      <c r="O21" s="31">
        <f>O20+O13</f>
        <v>2</v>
      </c>
      <c r="P21" s="31">
        <f>P20+P13</f>
        <v>2</v>
      </c>
      <c r="Q21" s="31">
        <f>Q20+Q13</f>
        <v>5</v>
      </c>
      <c r="R21" s="31">
        <f>R20+R13</f>
        <v>2</v>
      </c>
      <c r="S21" s="31">
        <f>S20+S13</f>
        <v>0</v>
      </c>
      <c r="T21" s="31">
        <f>T20+T13</f>
        <v>0</v>
      </c>
    </row>
    <row r="26" spans="1:20">
      <c r="A26" s="2"/>
    </row>
  </sheetData>
  <mergeCells count="22">
    <mergeCell ref="T2:T3"/>
    <mergeCell ref="O2:O3"/>
    <mergeCell ref="P2:P3"/>
    <mergeCell ref="Q2:Q3"/>
    <mergeCell ref="R2:R3"/>
    <mergeCell ref="S2:S3"/>
    <mergeCell ref="A1:B1"/>
    <mergeCell ref="C1:J1"/>
    <mergeCell ref="K1:T1"/>
    <mergeCell ref="A2:A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0078740157480324" right="0.70078740157480324" top="0.75196850393700776" bottom="0.75196850393700776" header="0.51181102362204689" footer="0.51181102362204689"/>
  <pageSetup paperSize="9" scale="41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N5" sqref="N5"/>
    </sheetView>
  </sheetViews>
  <sheetFormatPr defaultRowHeight="12.75"/>
  <cols>
    <col min="1" max="1" width="15.28515625" customWidth="1"/>
    <col min="2" max="2" width="16.7109375" customWidth="1"/>
    <col min="3" max="3" width="19.7109375" customWidth="1"/>
    <col min="4" max="4" width="25.28515625" customWidth="1"/>
    <col min="5" max="5" width="12.85546875" customWidth="1"/>
    <col min="6" max="6" width="12.5703125" customWidth="1"/>
    <col min="7" max="7" width="11.42578125" customWidth="1"/>
    <col min="8" max="8" width="27.140625" customWidth="1"/>
  </cols>
  <sheetData>
    <row r="1" spans="1:8" ht="31.7" customHeight="1">
      <c r="A1" s="39" t="s">
        <v>28</v>
      </c>
      <c r="B1" s="39"/>
      <c r="C1" s="39"/>
      <c r="D1" s="39"/>
      <c r="E1" s="39"/>
      <c r="F1" s="39"/>
      <c r="G1" s="39"/>
      <c r="H1" s="39"/>
    </row>
    <row r="2" spans="1:8" ht="47.25">
      <c r="A2" s="20" t="s">
        <v>29</v>
      </c>
      <c r="B2" s="20" t="s">
        <v>30</v>
      </c>
      <c r="C2" s="20" t="s">
        <v>31</v>
      </c>
      <c r="D2" s="36" t="s">
        <v>32</v>
      </c>
      <c r="E2" s="20" t="s">
        <v>33</v>
      </c>
      <c r="F2" s="20" t="s">
        <v>34</v>
      </c>
      <c r="G2" s="20" t="s">
        <v>35</v>
      </c>
      <c r="H2" s="20" t="s">
        <v>36</v>
      </c>
    </row>
    <row r="3" spans="1:8" ht="94.5">
      <c r="A3" s="40" t="s">
        <v>37</v>
      </c>
      <c r="B3" s="40" t="s">
        <v>38</v>
      </c>
      <c r="C3" s="41" t="s">
        <v>39</v>
      </c>
      <c r="D3" s="42" t="s">
        <v>40</v>
      </c>
      <c r="E3" s="41">
        <v>1</v>
      </c>
      <c r="F3" s="43" t="s">
        <v>41</v>
      </c>
      <c r="G3" s="37" t="s">
        <v>42</v>
      </c>
      <c r="H3" s="38" t="s">
        <v>43</v>
      </c>
    </row>
    <row r="4" spans="1:8" ht="63">
      <c r="A4" s="40" t="s">
        <v>37</v>
      </c>
      <c r="B4" s="40" t="s">
        <v>44</v>
      </c>
      <c r="C4" s="44" t="s">
        <v>45</v>
      </c>
      <c r="D4" s="44" t="s">
        <v>46</v>
      </c>
      <c r="E4" s="44">
        <v>0.5</v>
      </c>
      <c r="F4" s="44" t="s">
        <v>47</v>
      </c>
      <c r="G4" s="44" t="s">
        <v>48</v>
      </c>
      <c r="H4" s="45" t="s">
        <v>43</v>
      </c>
    </row>
    <row r="5" spans="1:8" ht="94.5">
      <c r="A5" s="40" t="s">
        <v>37</v>
      </c>
      <c r="B5" s="43" t="s">
        <v>44</v>
      </c>
      <c r="C5" s="44" t="s">
        <v>49</v>
      </c>
      <c r="D5" s="44" t="s">
        <v>50</v>
      </c>
      <c r="E5" s="44">
        <v>1</v>
      </c>
      <c r="F5" s="41" t="s">
        <v>51</v>
      </c>
      <c r="G5" s="46" t="s">
        <v>52</v>
      </c>
      <c r="H5" s="40" t="s">
        <v>43</v>
      </c>
    </row>
    <row r="6" spans="1:8" ht="94.5">
      <c r="A6" s="40" t="s">
        <v>37</v>
      </c>
      <c r="B6" s="40" t="s">
        <v>38</v>
      </c>
      <c r="C6" s="47" t="s">
        <v>53</v>
      </c>
      <c r="D6" s="42" t="s">
        <v>40</v>
      </c>
      <c r="E6" s="47">
        <v>1</v>
      </c>
      <c r="F6" s="40" t="s">
        <v>41</v>
      </c>
      <c r="G6" s="47" t="s">
        <v>54</v>
      </c>
      <c r="H6" s="40" t="s">
        <v>43</v>
      </c>
    </row>
    <row r="7" spans="1:8" ht="126">
      <c r="A7" s="40" t="s">
        <v>37</v>
      </c>
      <c r="B7" s="40" t="s">
        <v>44</v>
      </c>
      <c r="C7" s="44" t="s">
        <v>55</v>
      </c>
      <c r="D7" s="44" t="s">
        <v>56</v>
      </c>
      <c r="E7" s="44">
        <v>1</v>
      </c>
      <c r="F7" s="48" t="s">
        <v>57</v>
      </c>
      <c r="G7" s="46" t="s">
        <v>58</v>
      </c>
      <c r="H7" s="40" t="s">
        <v>43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E11" sqref="E11"/>
    </sheetView>
  </sheetViews>
  <sheetFormatPr defaultRowHeight="12.75"/>
  <cols>
    <col min="1" max="1" width="18.140625" customWidth="1"/>
    <col min="2" max="2" width="25" customWidth="1"/>
    <col min="3" max="3" width="16.42578125" customWidth="1"/>
    <col min="4" max="4" width="15.42578125" customWidth="1"/>
    <col min="8" max="8" width="25" customWidth="1"/>
  </cols>
  <sheetData>
    <row r="1" spans="1:8" ht="17.45" customHeight="1">
      <c r="A1" s="49" t="s">
        <v>59</v>
      </c>
      <c r="B1" s="49"/>
      <c r="C1" s="49"/>
      <c r="D1" s="49"/>
      <c r="E1" s="49"/>
      <c r="F1" s="49"/>
      <c r="G1" s="49"/>
      <c r="H1" s="49"/>
    </row>
    <row r="2" spans="1:8" ht="63">
      <c r="A2" s="40" t="s">
        <v>29</v>
      </c>
      <c r="B2" s="40" t="s">
        <v>30</v>
      </c>
      <c r="C2" s="40" t="s">
        <v>31</v>
      </c>
      <c r="D2" s="40" t="s">
        <v>32</v>
      </c>
      <c r="E2" s="40" t="s">
        <v>33</v>
      </c>
      <c r="F2" s="40" t="s">
        <v>34</v>
      </c>
      <c r="G2" s="40" t="s">
        <v>35</v>
      </c>
      <c r="H2" s="40" t="s">
        <v>36</v>
      </c>
    </row>
    <row r="3" spans="1:8" ht="63">
      <c r="A3" s="40" t="s">
        <v>60</v>
      </c>
      <c r="B3" s="40" t="s">
        <v>61</v>
      </c>
      <c r="C3" s="40" t="s">
        <v>62</v>
      </c>
      <c r="D3" s="40" t="s">
        <v>63</v>
      </c>
      <c r="E3" s="40" t="s">
        <v>63</v>
      </c>
      <c r="F3" s="40" t="s">
        <v>63</v>
      </c>
      <c r="G3" s="40" t="s">
        <v>63</v>
      </c>
      <c r="H3" s="40" t="s">
        <v>64</v>
      </c>
    </row>
    <row r="4" spans="1:8">
      <c r="A4" s="2"/>
      <c r="B4" s="2"/>
      <c r="C4" s="2"/>
      <c r="D4" s="2"/>
      <c r="E4" s="2"/>
      <c r="F4" s="2"/>
      <c r="G4" s="2"/>
      <c r="H4" s="2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"/>
  <sheetViews>
    <sheetView workbookViewId="0">
      <selection activeCell="L3" sqref="L3"/>
    </sheetView>
  </sheetViews>
  <sheetFormatPr defaultRowHeight="12.75"/>
  <cols>
    <col min="1" max="1" width="20.140625" customWidth="1"/>
    <col min="2" max="3" width="15.42578125" customWidth="1"/>
    <col min="4" max="4" width="33.85546875" customWidth="1"/>
    <col min="5" max="6" width="15.42578125" customWidth="1"/>
    <col min="7" max="7" width="36.42578125" customWidth="1"/>
    <col min="8" max="8" width="20.5703125" customWidth="1"/>
  </cols>
  <sheetData>
    <row r="1" spans="1:8" ht="26.1" customHeight="1">
      <c r="A1" s="50" t="s">
        <v>65</v>
      </c>
      <c r="B1" s="50"/>
      <c r="C1" s="50"/>
      <c r="D1" s="50"/>
      <c r="E1" s="50"/>
      <c r="F1" s="50"/>
      <c r="G1" s="50"/>
      <c r="H1" s="50"/>
    </row>
    <row r="2" spans="1:8" ht="64.349999999999994" customHeight="1">
      <c r="A2" s="51" t="s">
        <v>29</v>
      </c>
      <c r="B2" s="51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51" t="s">
        <v>36</v>
      </c>
    </row>
    <row r="3" spans="1:8" ht="171" customHeight="1">
      <c r="A3" s="52" t="s">
        <v>66</v>
      </c>
      <c r="B3" s="52" t="s">
        <v>67</v>
      </c>
      <c r="C3" s="52" t="s">
        <v>68</v>
      </c>
      <c r="D3" s="52" t="s">
        <v>69</v>
      </c>
      <c r="E3" s="52" t="s">
        <v>70</v>
      </c>
      <c r="F3" s="53" t="s">
        <v>71</v>
      </c>
      <c r="G3" s="52" t="s">
        <v>72</v>
      </c>
      <c r="H3" s="53" t="s">
        <v>73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scale="73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M3" sqref="M3"/>
    </sheetView>
  </sheetViews>
  <sheetFormatPr defaultRowHeight="12.75"/>
  <cols>
    <col min="1" max="1" width="19.85546875" customWidth="1"/>
    <col min="2" max="2" width="19.140625" customWidth="1"/>
    <col min="3" max="3" width="20.42578125" customWidth="1"/>
    <col min="4" max="4" width="24.140625" customWidth="1"/>
    <col min="5" max="5" width="14.28515625" customWidth="1"/>
    <col min="6" max="6" width="16.42578125" customWidth="1"/>
    <col min="7" max="7" width="41.85546875" customWidth="1"/>
    <col min="8" max="8" width="21.28515625" customWidth="1"/>
  </cols>
  <sheetData>
    <row r="1" spans="1:8" ht="23.65" customHeight="1">
      <c r="A1" s="49" t="s">
        <v>74</v>
      </c>
      <c r="B1" s="49"/>
      <c r="C1" s="49"/>
      <c r="D1" s="49"/>
      <c r="E1" s="49"/>
      <c r="F1" s="49"/>
      <c r="G1" s="49"/>
      <c r="H1" s="49"/>
    </row>
    <row r="2" spans="1:8" ht="31.5">
      <c r="A2" s="40" t="s">
        <v>29</v>
      </c>
      <c r="B2" s="40" t="s">
        <v>30</v>
      </c>
      <c r="C2" s="40" t="s">
        <v>31</v>
      </c>
      <c r="D2" s="40" t="s">
        <v>32</v>
      </c>
      <c r="E2" s="40" t="s">
        <v>33</v>
      </c>
      <c r="F2" s="40" t="s">
        <v>34</v>
      </c>
      <c r="G2" s="40" t="s">
        <v>35</v>
      </c>
      <c r="H2" s="40" t="s">
        <v>36</v>
      </c>
    </row>
    <row r="3" spans="1:8" ht="171" customHeight="1">
      <c r="A3" s="38" t="s">
        <v>75</v>
      </c>
      <c r="B3" s="38" t="s">
        <v>76</v>
      </c>
      <c r="C3" s="38" t="s">
        <v>77</v>
      </c>
      <c r="D3" s="38" t="s">
        <v>78</v>
      </c>
      <c r="E3" s="38" t="s">
        <v>79</v>
      </c>
      <c r="F3" s="38" t="s">
        <v>80</v>
      </c>
      <c r="G3" s="38" t="s">
        <v>81</v>
      </c>
      <c r="H3" s="38" t="s">
        <v>82</v>
      </c>
    </row>
    <row r="4" spans="1:8" ht="170.25" customHeight="1">
      <c r="A4" s="38" t="s">
        <v>75</v>
      </c>
      <c r="B4" s="38" t="s">
        <v>76</v>
      </c>
      <c r="C4" s="38" t="s">
        <v>83</v>
      </c>
      <c r="D4" s="38" t="s">
        <v>78</v>
      </c>
      <c r="E4" s="38" t="s">
        <v>79</v>
      </c>
      <c r="F4" s="38" t="s">
        <v>80</v>
      </c>
      <c r="G4" s="38" t="s">
        <v>81</v>
      </c>
      <c r="H4" s="38" t="s">
        <v>82</v>
      </c>
    </row>
    <row r="5" spans="1:8" ht="178.5" customHeight="1">
      <c r="A5" s="38" t="s">
        <v>75</v>
      </c>
      <c r="B5" s="38" t="s">
        <v>76</v>
      </c>
      <c r="C5" s="38" t="s">
        <v>84</v>
      </c>
      <c r="D5" s="38" t="s">
        <v>78</v>
      </c>
      <c r="E5" s="38" t="s">
        <v>79</v>
      </c>
      <c r="F5" s="38" t="s">
        <v>80</v>
      </c>
      <c r="G5" s="38" t="s">
        <v>81</v>
      </c>
      <c r="H5" s="38" t="s">
        <v>82</v>
      </c>
    </row>
    <row r="6" spans="1:8" ht="177.75" customHeight="1">
      <c r="A6" s="38" t="s">
        <v>75</v>
      </c>
      <c r="B6" s="38" t="s">
        <v>76</v>
      </c>
      <c r="C6" s="38" t="s">
        <v>14</v>
      </c>
      <c r="D6" s="38" t="s">
        <v>78</v>
      </c>
      <c r="E6" s="38" t="s">
        <v>85</v>
      </c>
      <c r="F6" s="38" t="s">
        <v>80</v>
      </c>
      <c r="G6" s="38" t="s">
        <v>81</v>
      </c>
      <c r="H6" s="38" t="s">
        <v>86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4" sqref="E4"/>
    </sheetView>
  </sheetViews>
  <sheetFormatPr defaultRowHeight="12.75"/>
  <cols>
    <col min="1" max="1" width="20.42578125" customWidth="1"/>
    <col min="2" max="2" width="22.28515625" customWidth="1"/>
    <col min="3" max="3" width="21.5703125" customWidth="1"/>
    <col min="4" max="4" width="20.42578125" customWidth="1"/>
    <col min="5" max="5" width="15.5703125" customWidth="1"/>
    <col min="6" max="6" width="15.42578125" customWidth="1"/>
    <col min="7" max="7" width="13" customWidth="1"/>
    <col min="8" max="8" width="30.85546875" customWidth="1"/>
  </cols>
  <sheetData>
    <row r="1" spans="1:8" ht="26.1" customHeight="1">
      <c r="A1" s="55" t="s">
        <v>87</v>
      </c>
      <c r="B1" s="55"/>
      <c r="C1" s="55"/>
      <c r="D1" s="55"/>
      <c r="E1" s="55"/>
      <c r="F1" s="55"/>
      <c r="G1" s="55"/>
      <c r="H1" s="55"/>
    </row>
    <row r="2" spans="1:8" ht="47.25">
      <c r="A2" s="56" t="s">
        <v>29</v>
      </c>
      <c r="B2" s="56" t="s">
        <v>30</v>
      </c>
      <c r="C2" s="56" t="s">
        <v>31</v>
      </c>
      <c r="D2" s="56" t="s">
        <v>32</v>
      </c>
      <c r="E2" s="56" t="s">
        <v>33</v>
      </c>
      <c r="F2" s="56" t="s">
        <v>34</v>
      </c>
      <c r="G2" s="56" t="s">
        <v>35</v>
      </c>
      <c r="H2" s="56" t="s">
        <v>36</v>
      </c>
    </row>
    <row r="3" spans="1:8" s="3" customFormat="1" ht="47.25">
      <c r="A3" s="57" t="s">
        <v>88</v>
      </c>
      <c r="B3" s="57" t="s">
        <v>89</v>
      </c>
      <c r="C3" s="58" t="s">
        <v>90</v>
      </c>
      <c r="D3" s="58" t="s">
        <v>91</v>
      </c>
      <c r="E3" s="59">
        <v>0.5</v>
      </c>
      <c r="F3" s="59" t="s">
        <v>92</v>
      </c>
      <c r="G3" s="59">
        <v>14432</v>
      </c>
      <c r="H3" s="58" t="s">
        <v>93</v>
      </c>
    </row>
    <row r="4" spans="1:8" ht="47.25">
      <c r="A4" s="57" t="s">
        <v>88</v>
      </c>
      <c r="B4" s="57" t="s">
        <v>89</v>
      </c>
      <c r="C4" s="60" t="s">
        <v>94</v>
      </c>
      <c r="D4" s="61" t="s">
        <v>95</v>
      </c>
      <c r="E4" s="61" t="s">
        <v>205</v>
      </c>
      <c r="F4" s="61" t="s">
        <v>96</v>
      </c>
      <c r="G4" s="62">
        <v>30000</v>
      </c>
      <c r="H4" s="57" t="s">
        <v>93</v>
      </c>
    </row>
    <row r="6" spans="1:8">
      <c r="H6" s="4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0" sqref="J10"/>
    </sheetView>
  </sheetViews>
  <sheetFormatPr defaultRowHeight="12.75"/>
  <cols>
    <col min="1" max="1" width="18" customWidth="1"/>
    <col min="2" max="2" width="22.7109375" customWidth="1"/>
    <col min="3" max="3" width="15.85546875" customWidth="1"/>
    <col min="4" max="4" width="18.7109375" customWidth="1"/>
    <col min="5" max="5" width="16.85546875" customWidth="1"/>
    <col min="6" max="6" width="21.140625" customWidth="1"/>
    <col min="7" max="7" width="26.140625" customWidth="1"/>
    <col min="8" max="8" width="27.5703125" customWidth="1"/>
  </cols>
  <sheetData>
    <row r="1" spans="1:8" ht="23.65" customHeight="1">
      <c r="A1" s="39" t="s">
        <v>97</v>
      </c>
      <c r="B1" s="39"/>
      <c r="C1" s="39"/>
      <c r="D1" s="39"/>
      <c r="E1" s="39"/>
      <c r="F1" s="39"/>
      <c r="G1" s="39"/>
      <c r="H1" s="39"/>
    </row>
    <row r="2" spans="1:8" ht="45" customHeight="1">
      <c r="A2" s="63" t="s">
        <v>29</v>
      </c>
      <c r="B2" s="63" t="s">
        <v>30</v>
      </c>
      <c r="C2" s="63" t="s">
        <v>31</v>
      </c>
      <c r="D2" s="63" t="s">
        <v>32</v>
      </c>
      <c r="E2" s="63" t="s">
        <v>33</v>
      </c>
      <c r="F2" s="63" t="s">
        <v>34</v>
      </c>
      <c r="G2" s="38" t="s">
        <v>35</v>
      </c>
      <c r="H2" s="63" t="s">
        <v>36</v>
      </c>
    </row>
    <row r="3" spans="1:8" ht="108.4" customHeight="1">
      <c r="A3" s="64" t="s">
        <v>98</v>
      </c>
      <c r="B3" s="65" t="s">
        <v>99</v>
      </c>
      <c r="C3" s="65" t="s">
        <v>100</v>
      </c>
      <c r="D3" s="65" t="s">
        <v>101</v>
      </c>
      <c r="E3" s="65" t="s">
        <v>102</v>
      </c>
      <c r="F3" s="65" t="s">
        <v>96</v>
      </c>
      <c r="G3" s="65" t="s">
        <v>103</v>
      </c>
      <c r="H3" s="65" t="s">
        <v>104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D10" sqref="D10"/>
    </sheetView>
  </sheetViews>
  <sheetFormatPr defaultRowHeight="12.75"/>
  <cols>
    <col min="1" max="1" width="18.28515625" customWidth="1"/>
    <col min="2" max="2" width="14" customWidth="1"/>
    <col min="3" max="3" width="19.28515625" customWidth="1"/>
    <col min="4" max="4" width="21.5703125" customWidth="1"/>
    <col min="5" max="5" width="18.42578125" customWidth="1"/>
    <col min="6" max="6" width="23.7109375" customWidth="1"/>
    <col min="7" max="7" width="32.140625" customWidth="1"/>
    <col min="8" max="8" width="27.140625" customWidth="1"/>
  </cols>
  <sheetData>
    <row r="1" spans="1:8" ht="26.1" customHeight="1">
      <c r="A1" s="66" t="s">
        <v>105</v>
      </c>
      <c r="B1" s="66"/>
      <c r="C1" s="66"/>
      <c r="D1" s="66"/>
      <c r="E1" s="66"/>
      <c r="F1" s="66"/>
      <c r="G1" s="66"/>
      <c r="H1" s="66"/>
    </row>
    <row r="2" spans="1:8" ht="31.5">
      <c r="A2" s="63" t="s">
        <v>29</v>
      </c>
      <c r="B2" s="63" t="s">
        <v>30</v>
      </c>
      <c r="C2" s="63" t="s">
        <v>31</v>
      </c>
      <c r="D2" s="63" t="s">
        <v>32</v>
      </c>
      <c r="E2" s="63" t="s">
        <v>33</v>
      </c>
      <c r="F2" s="63" t="s">
        <v>34</v>
      </c>
      <c r="G2" s="63" t="s">
        <v>35</v>
      </c>
      <c r="H2" s="63" t="s">
        <v>36</v>
      </c>
    </row>
    <row r="3" spans="1:8" ht="189.75" customHeight="1">
      <c r="A3" s="67" t="s">
        <v>106</v>
      </c>
      <c r="B3" s="68" t="s">
        <v>107</v>
      </c>
      <c r="C3" s="69" t="s">
        <v>108</v>
      </c>
      <c r="D3" s="70" t="s">
        <v>95</v>
      </c>
      <c r="E3" s="70">
        <v>1</v>
      </c>
      <c r="F3" s="70" t="s">
        <v>96</v>
      </c>
      <c r="G3" s="52" t="s">
        <v>109</v>
      </c>
      <c r="H3" s="71" t="s">
        <v>110</v>
      </c>
    </row>
    <row r="4" spans="1:8" ht="189">
      <c r="A4" s="72" t="s">
        <v>106</v>
      </c>
      <c r="B4" s="63" t="s">
        <v>107</v>
      </c>
      <c r="C4" s="73" t="s">
        <v>111</v>
      </c>
      <c r="D4" s="74" t="s">
        <v>95</v>
      </c>
      <c r="E4" s="75">
        <v>1</v>
      </c>
      <c r="F4" s="74" t="s">
        <v>96</v>
      </c>
      <c r="G4" s="52" t="s">
        <v>109</v>
      </c>
      <c r="H4" s="76" t="s">
        <v>110</v>
      </c>
    </row>
    <row r="5" spans="1:8" ht="63">
      <c r="A5" s="37" t="s">
        <v>106</v>
      </c>
      <c r="B5" s="38" t="s">
        <v>107</v>
      </c>
      <c r="C5" s="38" t="s">
        <v>21</v>
      </c>
      <c r="D5" s="77" t="s">
        <v>112</v>
      </c>
      <c r="E5" s="78">
        <v>1</v>
      </c>
      <c r="F5" s="79" t="s">
        <v>113</v>
      </c>
      <c r="G5" s="52" t="s">
        <v>114</v>
      </c>
      <c r="H5" s="80" t="s">
        <v>110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2" sqref="G11:G12"/>
    </sheetView>
  </sheetViews>
  <sheetFormatPr defaultRowHeight="12.75"/>
  <cols>
    <col min="1" max="5" width="20.5703125" customWidth="1"/>
    <col min="6" max="6" width="18.42578125" customWidth="1"/>
    <col min="7" max="7" width="39.42578125" customWidth="1"/>
    <col min="8" max="8" width="22.85546875" customWidth="1"/>
  </cols>
  <sheetData>
    <row r="1" spans="1:8" ht="30.75" customHeight="1">
      <c r="A1" s="39" t="s">
        <v>115</v>
      </c>
      <c r="B1" s="39"/>
      <c r="C1" s="39"/>
      <c r="D1" s="39"/>
      <c r="E1" s="39"/>
      <c r="F1" s="39"/>
      <c r="G1" s="39"/>
      <c r="H1" s="39"/>
    </row>
    <row r="2" spans="1:8" ht="54.4" customHeight="1">
      <c r="A2" s="63" t="s">
        <v>29</v>
      </c>
      <c r="B2" s="63" t="s">
        <v>30</v>
      </c>
      <c r="C2" s="63" t="s">
        <v>31</v>
      </c>
      <c r="D2" s="63" t="s">
        <v>32</v>
      </c>
      <c r="E2" s="63" t="s">
        <v>33</v>
      </c>
      <c r="F2" s="63" t="s">
        <v>34</v>
      </c>
      <c r="G2" s="63" t="s">
        <v>35</v>
      </c>
      <c r="H2" s="63" t="s">
        <v>36</v>
      </c>
    </row>
    <row r="3" spans="1:8" ht="175.5" customHeight="1">
      <c r="A3" s="81" t="s">
        <v>116</v>
      </c>
      <c r="B3" s="82" t="s">
        <v>117</v>
      </c>
      <c r="C3" s="83" t="s">
        <v>118</v>
      </c>
      <c r="D3" s="83" t="s">
        <v>119</v>
      </c>
      <c r="E3" s="83" t="s">
        <v>120</v>
      </c>
      <c r="F3" s="84" t="s">
        <v>121</v>
      </c>
      <c r="G3" s="52" t="s">
        <v>122</v>
      </c>
      <c r="H3" s="85" t="s">
        <v>123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G12" sqref="G12"/>
    </sheetView>
  </sheetViews>
  <sheetFormatPr defaultRowHeight="12.75"/>
  <cols>
    <col min="1" max="1" width="19.7109375" customWidth="1"/>
    <col min="2" max="2" width="24" customWidth="1"/>
    <col min="3" max="3" width="21.5703125" customWidth="1"/>
    <col min="4" max="4" width="22.85546875" customWidth="1"/>
    <col min="5" max="5" width="17.42578125" customWidth="1"/>
    <col min="6" max="6" width="19.85546875" customWidth="1"/>
    <col min="7" max="7" width="41.140625" customWidth="1"/>
    <col min="8" max="8" width="28.28515625" customWidth="1"/>
  </cols>
  <sheetData>
    <row r="1" spans="1:8" ht="29.65" customHeight="1">
      <c r="A1" s="39" t="s">
        <v>124</v>
      </c>
      <c r="B1" s="39"/>
      <c r="C1" s="39"/>
      <c r="D1" s="39"/>
      <c r="E1" s="39"/>
      <c r="F1" s="39"/>
      <c r="G1" s="39"/>
      <c r="H1" s="39"/>
    </row>
    <row r="2" spans="1:8" ht="31.5">
      <c r="A2" s="63" t="s">
        <v>29</v>
      </c>
      <c r="B2" s="63" t="s">
        <v>30</v>
      </c>
      <c r="C2" s="63" t="s">
        <v>31</v>
      </c>
      <c r="D2" s="63" t="s">
        <v>32</v>
      </c>
      <c r="E2" s="63" t="s">
        <v>33</v>
      </c>
      <c r="F2" s="63" t="s">
        <v>34</v>
      </c>
      <c r="G2" s="63" t="s">
        <v>35</v>
      </c>
      <c r="H2" s="63" t="s">
        <v>36</v>
      </c>
    </row>
    <row r="3" spans="1:8" ht="195" customHeight="1">
      <c r="A3" s="81" t="s">
        <v>125</v>
      </c>
      <c r="B3" s="83" t="s">
        <v>126</v>
      </c>
      <c r="C3" s="86" t="s">
        <v>68</v>
      </c>
      <c r="D3" s="83" t="s">
        <v>119</v>
      </c>
      <c r="E3" s="86" t="s">
        <v>127</v>
      </c>
      <c r="F3" s="87" t="s">
        <v>121</v>
      </c>
      <c r="G3" s="52" t="s">
        <v>122</v>
      </c>
      <c r="H3" s="88" t="s">
        <v>128</v>
      </c>
    </row>
    <row r="4" spans="1:8" ht="173.25">
      <c r="A4" s="81" t="s">
        <v>125</v>
      </c>
      <c r="B4" s="83" t="s">
        <v>126</v>
      </c>
      <c r="C4" s="83" t="s">
        <v>118</v>
      </c>
      <c r="D4" s="83" t="s">
        <v>119</v>
      </c>
      <c r="E4" s="83" t="s">
        <v>129</v>
      </c>
      <c r="F4" s="84" t="s">
        <v>121</v>
      </c>
      <c r="G4" s="52" t="s">
        <v>122</v>
      </c>
      <c r="H4" s="52" t="s">
        <v>128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F16" sqref="F16"/>
    </sheetView>
  </sheetViews>
  <sheetFormatPr defaultRowHeight="12.75"/>
  <cols>
    <col min="1" max="1" width="18.28515625" customWidth="1"/>
    <col min="2" max="2" width="16.85546875" customWidth="1"/>
    <col min="3" max="3" width="20.7109375" customWidth="1"/>
    <col min="4" max="4" width="22.7109375" customWidth="1"/>
    <col min="5" max="5" width="14.28515625" customWidth="1"/>
    <col min="6" max="6" width="22.42578125" customWidth="1"/>
    <col min="7" max="7" width="49" customWidth="1"/>
    <col min="8" max="8" width="29.5703125" customWidth="1"/>
  </cols>
  <sheetData>
    <row r="1" spans="1:12" ht="30.6" customHeight="1">
      <c r="A1" s="39" t="s">
        <v>130</v>
      </c>
      <c r="B1" s="39"/>
      <c r="C1" s="39"/>
      <c r="D1" s="39"/>
      <c r="E1" s="39"/>
      <c r="F1" s="39"/>
      <c r="G1" s="39"/>
      <c r="H1" s="39"/>
    </row>
    <row r="2" spans="1:12" ht="46.9" customHeight="1">
      <c r="A2" s="63" t="s">
        <v>29</v>
      </c>
      <c r="B2" s="63" t="s">
        <v>30</v>
      </c>
      <c r="C2" s="63" t="s">
        <v>31</v>
      </c>
      <c r="D2" s="63" t="s">
        <v>32</v>
      </c>
      <c r="E2" s="63" t="s">
        <v>33</v>
      </c>
      <c r="F2" s="63" t="s">
        <v>34</v>
      </c>
      <c r="G2" s="63" t="s">
        <v>35</v>
      </c>
      <c r="H2" s="73" t="s">
        <v>36</v>
      </c>
    </row>
    <row r="3" spans="1:12" ht="204" customHeight="1">
      <c r="A3" s="53" t="s">
        <v>131</v>
      </c>
      <c r="B3" s="53" t="s">
        <v>132</v>
      </c>
      <c r="C3" s="53" t="s">
        <v>100</v>
      </c>
      <c r="D3" s="53" t="s">
        <v>133</v>
      </c>
      <c r="E3" s="53" t="s">
        <v>102</v>
      </c>
      <c r="F3" s="53" t="s">
        <v>96</v>
      </c>
      <c r="G3" s="52" t="s">
        <v>134</v>
      </c>
      <c r="H3" s="53" t="s">
        <v>135</v>
      </c>
    </row>
    <row r="4" spans="1:12" ht="100.5" customHeight="1">
      <c r="A4" s="53" t="s">
        <v>131</v>
      </c>
      <c r="B4" s="53" t="s">
        <v>132</v>
      </c>
      <c r="C4" s="53" t="s">
        <v>136</v>
      </c>
      <c r="D4" s="53" t="s">
        <v>137</v>
      </c>
      <c r="E4" s="53">
        <v>1</v>
      </c>
      <c r="F4" s="53" t="s">
        <v>138</v>
      </c>
      <c r="G4" s="53" t="s">
        <v>139</v>
      </c>
      <c r="H4" s="53" t="s">
        <v>135</v>
      </c>
      <c r="I4" s="5"/>
      <c r="J4" s="5"/>
      <c r="K4" s="5"/>
      <c r="L4" s="5"/>
    </row>
    <row r="5" spans="1:12" ht="15">
      <c r="G5" s="5"/>
    </row>
    <row r="8" spans="1:12">
      <c r="D8" s="2"/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10" sqref="A10"/>
    </sheetView>
  </sheetViews>
  <sheetFormatPr defaultRowHeight="12.75"/>
  <cols>
    <col min="1" max="1" width="20.7109375" customWidth="1"/>
    <col min="2" max="2" width="22.7109375" customWidth="1"/>
    <col min="3" max="3" width="23.28515625" customWidth="1"/>
    <col min="4" max="4" width="22.85546875" customWidth="1"/>
    <col min="5" max="5" width="12.140625" customWidth="1"/>
    <col min="6" max="6" width="19.42578125" customWidth="1"/>
    <col min="7" max="7" width="18.28515625" customWidth="1"/>
    <col min="8" max="8" width="30.140625" customWidth="1"/>
  </cols>
  <sheetData>
    <row r="1" spans="1:8" ht="27.4" customHeight="1">
      <c r="A1" s="49" t="s">
        <v>140</v>
      </c>
      <c r="B1" s="49"/>
      <c r="C1" s="49"/>
      <c r="D1" s="49"/>
      <c r="E1" s="49"/>
      <c r="F1" s="49"/>
      <c r="G1" s="49"/>
      <c r="H1" s="49"/>
    </row>
    <row r="2" spans="1:8" ht="31.5">
      <c r="A2" s="63" t="s">
        <v>29</v>
      </c>
      <c r="B2" s="63" t="s">
        <v>30</v>
      </c>
      <c r="C2" s="63" t="s">
        <v>31</v>
      </c>
      <c r="D2" s="63" t="s">
        <v>32</v>
      </c>
      <c r="E2" s="63" t="s">
        <v>33</v>
      </c>
      <c r="F2" s="63" t="s">
        <v>34</v>
      </c>
      <c r="G2" s="63" t="s">
        <v>35</v>
      </c>
      <c r="H2" s="63" t="s">
        <v>36</v>
      </c>
    </row>
    <row r="3" spans="1:8" ht="85.5" customHeight="1">
      <c r="A3" s="52" t="s">
        <v>141</v>
      </c>
      <c r="B3" s="52" t="s">
        <v>142</v>
      </c>
      <c r="C3" s="52" t="s">
        <v>143</v>
      </c>
      <c r="D3" s="52" t="s">
        <v>144</v>
      </c>
      <c r="E3" s="52" t="s">
        <v>145</v>
      </c>
      <c r="F3" s="52" t="s">
        <v>146</v>
      </c>
      <c r="G3" s="52" t="s">
        <v>147</v>
      </c>
      <c r="H3" s="52" t="s">
        <v>148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G18" sqref="G18"/>
    </sheetView>
  </sheetViews>
  <sheetFormatPr defaultRowHeight="12.75"/>
  <cols>
    <col min="1" max="2" width="24.5703125" customWidth="1"/>
    <col min="3" max="3" width="18.85546875" customWidth="1"/>
    <col min="4" max="4" width="32.140625" customWidth="1"/>
    <col min="5" max="5" width="16.140625" customWidth="1"/>
    <col min="6" max="7" width="24.5703125" customWidth="1"/>
    <col min="8" max="8" width="22.42578125" customWidth="1"/>
  </cols>
  <sheetData>
    <row r="1" spans="1:8" ht="29.1" customHeight="1">
      <c r="A1" s="39" t="s">
        <v>149</v>
      </c>
      <c r="B1" s="39"/>
      <c r="C1" s="39"/>
      <c r="D1" s="39"/>
      <c r="E1" s="39"/>
      <c r="F1" s="39"/>
      <c r="G1" s="39"/>
      <c r="H1" s="39"/>
    </row>
    <row r="2" spans="1:8" ht="31.5">
      <c r="A2" s="42" t="s">
        <v>29</v>
      </c>
      <c r="B2" s="42" t="s">
        <v>30</v>
      </c>
      <c r="C2" s="42" t="s">
        <v>31</v>
      </c>
      <c r="D2" s="42" t="s">
        <v>32</v>
      </c>
      <c r="E2" s="42" t="s">
        <v>33</v>
      </c>
      <c r="F2" s="42" t="s">
        <v>34</v>
      </c>
      <c r="G2" s="42" t="s">
        <v>35</v>
      </c>
      <c r="H2" s="42" t="s">
        <v>36</v>
      </c>
    </row>
    <row r="3" spans="1:8" ht="94.5">
      <c r="A3" s="44" t="s">
        <v>150</v>
      </c>
      <c r="B3" s="44" t="s">
        <v>207</v>
      </c>
      <c r="C3" s="34" t="s">
        <v>136</v>
      </c>
      <c r="D3" s="44" t="s">
        <v>151</v>
      </c>
      <c r="E3" s="34">
        <v>1</v>
      </c>
      <c r="F3" s="44" t="s">
        <v>152</v>
      </c>
      <c r="G3" s="89" t="s">
        <v>153</v>
      </c>
      <c r="H3" s="44" t="s">
        <v>206</v>
      </c>
    </row>
    <row r="4" spans="1:8">
      <c r="A4" s="1"/>
      <c r="B4" s="6"/>
      <c r="C4" s="1"/>
      <c r="D4" s="1"/>
      <c r="E4" s="1"/>
      <c r="F4" s="1"/>
      <c r="G4" s="1"/>
      <c r="H4" s="1"/>
    </row>
    <row r="5" spans="1:8">
      <c r="A5" s="1"/>
      <c r="B5" s="6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G10" sqref="G10"/>
    </sheetView>
  </sheetViews>
  <sheetFormatPr defaultRowHeight="12.75"/>
  <cols>
    <col min="1" max="1" width="18" customWidth="1"/>
    <col min="2" max="2" width="17" customWidth="1"/>
    <col min="3" max="3" width="18.140625" customWidth="1"/>
    <col min="4" max="4" width="18" customWidth="1"/>
    <col min="5" max="5" width="12.42578125" customWidth="1"/>
    <col min="6" max="6" width="17.28515625" customWidth="1"/>
    <col min="7" max="7" width="21.28515625" customWidth="1"/>
    <col min="8" max="8" width="22" customWidth="1"/>
  </cols>
  <sheetData>
    <row r="1" spans="1:8" ht="24.95" customHeight="1">
      <c r="A1" s="49" t="s">
        <v>154</v>
      </c>
      <c r="B1" s="49"/>
      <c r="C1" s="49"/>
      <c r="D1" s="49"/>
      <c r="E1" s="49"/>
      <c r="F1" s="49"/>
      <c r="G1" s="49"/>
      <c r="H1" s="49"/>
    </row>
    <row r="2" spans="1:8" ht="31.5">
      <c r="A2" s="42" t="s">
        <v>29</v>
      </c>
      <c r="B2" s="42" t="s">
        <v>30</v>
      </c>
      <c r="C2" s="42" t="s">
        <v>31</v>
      </c>
      <c r="D2" s="42" t="s">
        <v>32</v>
      </c>
      <c r="E2" s="42" t="s">
        <v>33</v>
      </c>
      <c r="F2" s="42" t="s">
        <v>34</v>
      </c>
      <c r="G2" s="42" t="s">
        <v>35</v>
      </c>
      <c r="H2" s="42" t="s">
        <v>36</v>
      </c>
    </row>
    <row r="3" spans="1:8" ht="138.75" customHeight="1">
      <c r="A3" s="90" t="s">
        <v>155</v>
      </c>
      <c r="B3" s="91" t="s">
        <v>156</v>
      </c>
      <c r="C3" s="90" t="s">
        <v>100</v>
      </c>
      <c r="D3" s="90" t="s">
        <v>95</v>
      </c>
      <c r="E3" s="90" t="s">
        <v>102</v>
      </c>
      <c r="F3" s="90" t="s">
        <v>157</v>
      </c>
      <c r="G3" s="90" t="s">
        <v>158</v>
      </c>
      <c r="H3" s="90" t="s">
        <v>159</v>
      </c>
    </row>
    <row r="4" spans="1:8" ht="134.25" customHeight="1">
      <c r="A4" s="92" t="s">
        <v>155</v>
      </c>
      <c r="B4" s="92" t="s">
        <v>156</v>
      </c>
      <c r="C4" s="92" t="s">
        <v>94</v>
      </c>
      <c r="D4" s="92" t="s">
        <v>95</v>
      </c>
      <c r="E4" s="92" t="s">
        <v>102</v>
      </c>
      <c r="F4" s="92" t="s">
        <v>157</v>
      </c>
      <c r="G4" s="92" t="s">
        <v>160</v>
      </c>
      <c r="H4" s="92" t="s">
        <v>159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G23" sqref="G23"/>
    </sheetView>
  </sheetViews>
  <sheetFormatPr defaultRowHeight="12.75"/>
  <cols>
    <col min="1" max="1" width="17.7109375" customWidth="1"/>
    <col min="2" max="2" width="12.42578125" customWidth="1"/>
    <col min="3" max="3" width="17.140625" customWidth="1"/>
    <col min="4" max="4" width="20.28515625" customWidth="1"/>
    <col min="5" max="5" width="19" customWidth="1"/>
    <col min="6" max="6" width="21" customWidth="1"/>
    <col min="7" max="7" width="32.140625" customWidth="1"/>
    <col min="8" max="8" width="27.140625" customWidth="1"/>
  </cols>
  <sheetData>
    <row r="1" spans="1:8" ht="33.4" customHeight="1">
      <c r="A1" s="39" t="s">
        <v>161</v>
      </c>
      <c r="B1" s="39"/>
      <c r="C1" s="39"/>
      <c r="D1" s="39"/>
      <c r="E1" s="39"/>
      <c r="F1" s="39"/>
      <c r="G1" s="39"/>
      <c r="H1" s="39"/>
    </row>
    <row r="2" spans="1:8" ht="31.5">
      <c r="A2" s="44" t="s">
        <v>29</v>
      </c>
      <c r="B2" s="44" t="s">
        <v>30</v>
      </c>
      <c r="C2" s="44" t="s">
        <v>31</v>
      </c>
      <c r="D2" s="44" t="s">
        <v>32</v>
      </c>
      <c r="E2" s="44" t="s">
        <v>33</v>
      </c>
      <c r="F2" s="44" t="s">
        <v>34</v>
      </c>
      <c r="G2" s="44" t="s">
        <v>35</v>
      </c>
      <c r="H2" s="44" t="s">
        <v>36</v>
      </c>
    </row>
    <row r="3" spans="1:8" ht="110.25">
      <c r="A3" s="92" t="s">
        <v>162</v>
      </c>
      <c r="B3" s="92" t="s">
        <v>163</v>
      </c>
      <c r="C3" s="92" t="s">
        <v>164</v>
      </c>
      <c r="D3" s="92" t="s">
        <v>133</v>
      </c>
      <c r="E3" s="92" t="s">
        <v>165</v>
      </c>
      <c r="F3" s="92" t="s">
        <v>121</v>
      </c>
      <c r="G3" s="44" t="s">
        <v>166</v>
      </c>
      <c r="H3" s="92" t="s">
        <v>167</v>
      </c>
    </row>
    <row r="4" spans="1:8" ht="110.25">
      <c r="A4" s="92" t="s">
        <v>162</v>
      </c>
      <c r="B4" s="92" t="s">
        <v>163</v>
      </c>
      <c r="C4" s="92" t="s">
        <v>111</v>
      </c>
      <c r="D4" s="92" t="s">
        <v>133</v>
      </c>
      <c r="E4" s="92" t="s">
        <v>168</v>
      </c>
      <c r="F4" s="92" t="s">
        <v>121</v>
      </c>
      <c r="G4" s="44" t="s">
        <v>166</v>
      </c>
      <c r="H4" s="92" t="s">
        <v>167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K5" sqref="K5"/>
    </sheetView>
  </sheetViews>
  <sheetFormatPr defaultRowHeight="12.75"/>
  <cols>
    <col min="1" max="1" width="28.5703125" customWidth="1"/>
    <col min="2" max="2" width="17.7109375" customWidth="1"/>
    <col min="3" max="3" width="22.5703125" customWidth="1"/>
    <col min="4" max="4" width="33" customWidth="1"/>
    <col min="5" max="5" width="17.5703125" customWidth="1"/>
    <col min="6" max="6" width="27.42578125" customWidth="1"/>
    <col min="7" max="7" width="17" customWidth="1"/>
    <col min="8" max="8" width="32.85546875" customWidth="1"/>
  </cols>
  <sheetData>
    <row r="1" spans="1:8" ht="29.65" customHeight="1">
      <c r="A1" s="50" t="s">
        <v>169</v>
      </c>
      <c r="B1" s="50"/>
      <c r="C1" s="50"/>
      <c r="D1" s="50"/>
      <c r="E1" s="50"/>
      <c r="F1" s="50"/>
      <c r="G1" s="50"/>
      <c r="H1" s="50"/>
    </row>
    <row r="2" spans="1:8" ht="31.5">
      <c r="A2" s="40" t="s">
        <v>29</v>
      </c>
      <c r="B2" s="40" t="s">
        <v>30</v>
      </c>
      <c r="C2" s="40" t="s">
        <v>31</v>
      </c>
      <c r="D2" s="40" t="s">
        <v>32</v>
      </c>
      <c r="E2" s="40" t="s">
        <v>33</v>
      </c>
      <c r="F2" s="42" t="s">
        <v>34</v>
      </c>
      <c r="G2" s="43" t="s">
        <v>35</v>
      </c>
      <c r="H2" s="51" t="s">
        <v>36</v>
      </c>
    </row>
    <row r="3" spans="1:8" ht="123.95" customHeight="1">
      <c r="A3" s="64" t="s">
        <v>170</v>
      </c>
      <c r="B3" s="93" t="s">
        <v>171</v>
      </c>
      <c r="C3" s="94" t="s">
        <v>172</v>
      </c>
      <c r="D3" s="95" t="s">
        <v>173</v>
      </c>
      <c r="E3" s="94">
        <v>1</v>
      </c>
      <c r="F3" s="94" t="s">
        <v>174</v>
      </c>
      <c r="G3" s="95" t="s">
        <v>175</v>
      </c>
      <c r="H3" s="92" t="s">
        <v>176</v>
      </c>
    </row>
    <row r="4" spans="1:8" ht="122.65" customHeight="1">
      <c r="A4" s="64" t="s">
        <v>170</v>
      </c>
      <c r="B4" s="93" t="s">
        <v>171</v>
      </c>
      <c r="C4" s="95" t="s">
        <v>100</v>
      </c>
      <c r="D4" s="94" t="s">
        <v>133</v>
      </c>
      <c r="E4" s="94">
        <v>1</v>
      </c>
      <c r="F4" s="94" t="s">
        <v>177</v>
      </c>
      <c r="G4" s="96" t="s">
        <v>178</v>
      </c>
      <c r="H4" s="92" t="s">
        <v>179</v>
      </c>
    </row>
    <row r="5" spans="1:8" ht="105" customHeight="1">
      <c r="A5" s="64" t="s">
        <v>170</v>
      </c>
      <c r="B5" s="93" t="s">
        <v>171</v>
      </c>
      <c r="C5" s="94" t="s">
        <v>94</v>
      </c>
      <c r="D5" s="94" t="s">
        <v>133</v>
      </c>
      <c r="E5" s="94">
        <v>1</v>
      </c>
      <c r="F5" s="94" t="s">
        <v>177</v>
      </c>
      <c r="G5" s="96" t="s">
        <v>178</v>
      </c>
      <c r="H5" s="92" t="s">
        <v>179</v>
      </c>
    </row>
    <row r="6" spans="1:8" ht="126.4" customHeight="1">
      <c r="A6" s="94" t="s">
        <v>170</v>
      </c>
      <c r="B6" s="93" t="s">
        <v>171</v>
      </c>
      <c r="C6" s="94" t="s">
        <v>136</v>
      </c>
      <c r="D6" s="94" t="s">
        <v>173</v>
      </c>
      <c r="E6" s="94">
        <v>1</v>
      </c>
      <c r="F6" s="94" t="s">
        <v>174</v>
      </c>
      <c r="G6" s="97" t="s">
        <v>175</v>
      </c>
      <c r="H6" s="92" t="s">
        <v>176</v>
      </c>
    </row>
    <row r="7" spans="1:8" s="7" customFormat="1" ht="123.4" customHeight="1">
      <c r="A7" s="64" t="s">
        <v>170</v>
      </c>
      <c r="B7" s="98" t="s">
        <v>171</v>
      </c>
      <c r="C7" s="92" t="s">
        <v>180</v>
      </c>
      <c r="D7" s="93" t="s">
        <v>181</v>
      </c>
      <c r="E7" s="94">
        <v>1</v>
      </c>
      <c r="F7" s="94" t="s">
        <v>182</v>
      </c>
      <c r="G7" s="97" t="s">
        <v>178</v>
      </c>
      <c r="H7" s="92" t="s">
        <v>179</v>
      </c>
    </row>
    <row r="8" spans="1:8" s="7" customFormat="1" ht="123.4" customHeight="1">
      <c r="A8" s="64" t="s">
        <v>170</v>
      </c>
      <c r="B8" s="99" t="s">
        <v>171</v>
      </c>
      <c r="C8" s="92" t="s">
        <v>183</v>
      </c>
      <c r="D8" s="100" t="s">
        <v>181</v>
      </c>
      <c r="E8" s="94">
        <v>1</v>
      </c>
      <c r="F8" s="94" t="s">
        <v>182</v>
      </c>
      <c r="G8" s="97" t="s">
        <v>184</v>
      </c>
      <c r="H8" s="92" t="s">
        <v>179</v>
      </c>
    </row>
    <row r="9" spans="1:8" s="7" customFormat="1">
      <c r="D9" s="2"/>
    </row>
    <row r="10" spans="1:8" s="7" customFormat="1">
      <c r="D10" s="2"/>
    </row>
    <row r="11" spans="1:8" s="7" customFormat="1">
      <c r="A11" s="8"/>
      <c r="D11" s="2"/>
    </row>
    <row r="12" spans="1:8" s="7" customFormat="1">
      <c r="D12" s="2"/>
    </row>
    <row r="13" spans="1:8" s="7" customFormat="1">
      <c r="A13" s="4"/>
      <c r="D13" s="2"/>
    </row>
    <row r="14" spans="1:8" s="7" customFormat="1">
      <c r="D14" s="2"/>
    </row>
    <row r="15" spans="1:8" s="7" customFormat="1">
      <c r="D15" s="2"/>
    </row>
    <row r="16" spans="1:8" s="7" customFormat="1">
      <c r="D16" s="2"/>
    </row>
    <row r="17" spans="4:4" s="7" customFormat="1">
      <c r="D17" s="2"/>
    </row>
    <row r="18" spans="4:4" s="7" customFormat="1">
      <c r="D18" s="2"/>
    </row>
    <row r="19" spans="4:4" s="7" customFormat="1">
      <c r="D19" s="2"/>
    </row>
    <row r="20" spans="4:4">
      <c r="D20" s="2"/>
    </row>
    <row r="21" spans="4:4">
      <c r="D21" s="2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2"/>
    </row>
    <row r="28" spans="4:4">
      <c r="D28" s="2"/>
    </row>
    <row r="29" spans="4:4">
      <c r="D29" s="2"/>
    </row>
    <row r="30" spans="4:4">
      <c r="D30" s="2"/>
    </row>
    <row r="31" spans="4:4">
      <c r="D31" s="2"/>
    </row>
    <row r="32" spans="4:4">
      <c r="D32" s="2"/>
    </row>
    <row r="33" spans="4:4">
      <c r="D33" s="2"/>
    </row>
    <row r="34" spans="4:4">
      <c r="D34" s="2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"/>
  <sheetViews>
    <sheetView workbookViewId="0">
      <selection activeCell="H22" sqref="H22"/>
    </sheetView>
  </sheetViews>
  <sheetFormatPr defaultRowHeight="12.75"/>
  <cols>
    <col min="1" max="1" width="20.7109375" customWidth="1"/>
    <col min="2" max="2" width="19.28515625" customWidth="1"/>
    <col min="3" max="3" width="22.42578125" customWidth="1"/>
    <col min="4" max="4" width="28.85546875" customWidth="1"/>
    <col min="5" max="5" width="14.5703125" customWidth="1"/>
    <col min="6" max="6" width="18.5703125" customWidth="1"/>
    <col min="7" max="7" width="17.42578125" customWidth="1"/>
    <col min="8" max="8" width="26.140625" customWidth="1"/>
  </cols>
  <sheetData>
    <row r="1" spans="1:8" ht="19.5" customHeight="1">
      <c r="A1" s="39" t="s">
        <v>185</v>
      </c>
      <c r="B1" s="39"/>
      <c r="C1" s="39"/>
      <c r="D1" s="39"/>
      <c r="E1" s="39"/>
      <c r="F1" s="39"/>
      <c r="G1" s="39"/>
      <c r="H1" s="39"/>
    </row>
    <row r="2" spans="1:8" ht="31.5">
      <c r="A2" s="40" t="s">
        <v>29</v>
      </c>
      <c r="B2" s="40" t="s">
        <v>30</v>
      </c>
      <c r="C2" s="101" t="s">
        <v>31</v>
      </c>
      <c r="D2" s="101" t="s">
        <v>32</v>
      </c>
      <c r="E2" s="101" t="s">
        <v>33</v>
      </c>
      <c r="F2" s="101" t="s">
        <v>34</v>
      </c>
      <c r="G2" s="101" t="s">
        <v>35</v>
      </c>
      <c r="H2" s="40" t="s">
        <v>36</v>
      </c>
    </row>
    <row r="3" spans="1:8" ht="75.400000000000006" customHeight="1">
      <c r="A3" s="40" t="s">
        <v>186</v>
      </c>
      <c r="B3" s="40" t="s">
        <v>187</v>
      </c>
      <c r="C3" s="54" t="s">
        <v>68</v>
      </c>
      <c r="D3" s="54" t="s">
        <v>188</v>
      </c>
      <c r="E3" s="54" t="s">
        <v>189</v>
      </c>
      <c r="F3" s="54" t="s">
        <v>190</v>
      </c>
      <c r="G3" s="94" t="s">
        <v>191</v>
      </c>
      <c r="H3" s="94" t="s">
        <v>192</v>
      </c>
    </row>
    <row r="4" spans="1:8" ht="87.95" customHeight="1">
      <c r="A4" s="40" t="s">
        <v>186</v>
      </c>
      <c r="B4" s="40" t="s">
        <v>187</v>
      </c>
      <c r="C4" s="54" t="s">
        <v>193</v>
      </c>
      <c r="D4" s="54" t="s">
        <v>188</v>
      </c>
      <c r="E4" s="54" t="s">
        <v>189</v>
      </c>
      <c r="F4" s="54" t="s">
        <v>194</v>
      </c>
      <c r="G4" s="94" t="s">
        <v>195</v>
      </c>
      <c r="H4" s="94" t="s">
        <v>192</v>
      </c>
    </row>
  </sheetData>
  <mergeCells count="1">
    <mergeCell ref="A1:H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22" sqref="F22"/>
    </sheetView>
  </sheetViews>
  <sheetFormatPr defaultRowHeight="12.75"/>
  <cols>
    <col min="1" max="1" width="20.140625" customWidth="1"/>
    <col min="2" max="2" width="24.140625" customWidth="1"/>
    <col min="3" max="3" width="14.140625" customWidth="1"/>
    <col min="4" max="4" width="22.7109375" customWidth="1"/>
    <col min="5" max="5" width="13.140625" customWidth="1"/>
    <col min="6" max="6" width="17.7109375" customWidth="1"/>
    <col min="7" max="7" width="22" customWidth="1"/>
    <col min="8" max="8" width="27.42578125" customWidth="1"/>
  </cols>
  <sheetData>
    <row r="1" spans="1:8" ht="32.1" customHeight="1">
      <c r="A1" s="102" t="s">
        <v>196</v>
      </c>
      <c r="B1" s="102"/>
      <c r="C1" s="102"/>
      <c r="D1" s="102"/>
      <c r="E1" s="102"/>
      <c r="F1" s="102"/>
      <c r="G1" s="102"/>
      <c r="H1" s="102"/>
    </row>
    <row r="2" spans="1:8" ht="31.5">
      <c r="A2" s="92" t="s">
        <v>29</v>
      </c>
      <c r="B2" s="92" t="s">
        <v>30</v>
      </c>
      <c r="C2" s="92" t="s">
        <v>31</v>
      </c>
      <c r="D2" s="92" t="s">
        <v>32</v>
      </c>
      <c r="E2" s="92" t="s">
        <v>33</v>
      </c>
      <c r="F2" s="92" t="s">
        <v>34</v>
      </c>
      <c r="G2" s="92" t="s">
        <v>35</v>
      </c>
      <c r="H2" s="92" t="s">
        <v>36</v>
      </c>
    </row>
    <row r="3" spans="1:8" ht="47.25">
      <c r="A3" s="92" t="s">
        <v>197</v>
      </c>
      <c r="B3" s="92" t="s">
        <v>198</v>
      </c>
      <c r="C3" s="92" t="s">
        <v>62</v>
      </c>
      <c r="D3" s="103"/>
      <c r="E3" s="92"/>
      <c r="F3" s="92"/>
      <c r="G3" s="92"/>
      <c r="H3" s="103" t="s">
        <v>199</v>
      </c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K13" sqref="K13"/>
    </sheetView>
  </sheetViews>
  <sheetFormatPr defaultRowHeight="12.75"/>
  <cols>
    <col min="1" max="1" width="18.140625" customWidth="1"/>
    <col min="2" max="2" width="22.140625" customWidth="1"/>
    <col min="3" max="3" width="22.42578125" customWidth="1"/>
    <col min="4" max="4" width="14.28515625" customWidth="1"/>
    <col min="5" max="5" width="12.28515625" customWidth="1"/>
    <col min="6" max="6" width="15.140625" customWidth="1"/>
    <col min="7" max="7" width="19.28515625" customWidth="1"/>
    <col min="8" max="8" width="28.7109375" customWidth="1"/>
  </cols>
  <sheetData>
    <row r="1" spans="1:14" ht="32.65" customHeight="1">
      <c r="A1" s="39" t="s">
        <v>200</v>
      </c>
      <c r="B1" s="39"/>
      <c r="C1" s="39"/>
      <c r="D1" s="39"/>
      <c r="E1" s="39"/>
      <c r="F1" s="39"/>
      <c r="G1" s="39"/>
      <c r="H1" s="39"/>
      <c r="I1" s="2"/>
      <c r="J1" s="2"/>
      <c r="K1" s="2"/>
      <c r="L1" s="2"/>
      <c r="M1" s="2"/>
      <c r="N1" s="2"/>
    </row>
    <row r="2" spans="1:14" ht="31.5">
      <c r="A2" s="63" t="s">
        <v>29</v>
      </c>
      <c r="B2" s="63" t="s">
        <v>30</v>
      </c>
      <c r="C2" s="63" t="s">
        <v>31</v>
      </c>
      <c r="D2" s="63" t="s">
        <v>32</v>
      </c>
      <c r="E2" s="63" t="s">
        <v>33</v>
      </c>
      <c r="F2" s="63" t="s">
        <v>34</v>
      </c>
      <c r="G2" s="63" t="s">
        <v>35</v>
      </c>
      <c r="H2" s="63" t="s">
        <v>36</v>
      </c>
      <c r="I2" s="2"/>
      <c r="J2" s="2"/>
      <c r="K2" s="2"/>
      <c r="L2" s="2"/>
      <c r="M2" s="2"/>
      <c r="N2" s="2"/>
    </row>
    <row r="3" spans="1:14" ht="59.65" customHeight="1">
      <c r="A3" s="81" t="s">
        <v>201</v>
      </c>
      <c r="B3" s="83" t="s">
        <v>202</v>
      </c>
      <c r="C3" s="86" t="s">
        <v>203</v>
      </c>
      <c r="D3" s="104" t="s">
        <v>63</v>
      </c>
      <c r="E3" s="86" t="s">
        <v>63</v>
      </c>
      <c r="F3" s="83" t="s">
        <v>63</v>
      </c>
      <c r="G3" s="86" t="s">
        <v>63</v>
      </c>
      <c r="H3" s="84" t="s">
        <v>204</v>
      </c>
      <c r="I3" s="2"/>
      <c r="J3" s="2"/>
      <c r="K3" s="2"/>
      <c r="L3" s="2"/>
      <c r="M3" s="2"/>
      <c r="N3" s="2"/>
    </row>
  </sheetData>
  <mergeCells count="1">
    <mergeCell ref="A1:H1"/>
  </mergeCell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СОШ</vt:lpstr>
      <vt:lpstr>76</vt:lpstr>
      <vt:lpstr>СГ</vt:lpstr>
      <vt:lpstr>78</vt:lpstr>
      <vt:lpstr>80</vt:lpstr>
      <vt:lpstr>83</vt:lpstr>
      <vt:lpstr>84</vt:lpstr>
      <vt:lpstr>87</vt:lpstr>
      <vt:lpstr>88</vt:lpstr>
      <vt:lpstr>89</vt:lpstr>
      <vt:lpstr>90</vt:lpstr>
      <vt:lpstr>СФМЛ</vt:lpstr>
      <vt:lpstr>СШИ</vt:lpstr>
      <vt:lpstr>196</vt:lpstr>
      <vt:lpstr>197</vt:lpstr>
      <vt:lpstr>198</vt:lpstr>
      <vt:lpstr>СЛ</vt:lpstr>
      <vt:lpstr>СамЛ</vt:lpstr>
      <vt:lpstr>Орл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87</cp:revision>
  <dcterms:created xsi:type="dcterms:W3CDTF">2023-08-25T14:01:22Z</dcterms:created>
  <dcterms:modified xsi:type="dcterms:W3CDTF">2024-11-01T04:18:44Z</dcterms:modified>
  <dc:language>ru-RU</dc:language>
</cp:coreProperties>
</file>